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pctlibr2\PurchasingNew\docs\"/>
    </mc:Choice>
  </mc:AlternateContent>
  <xr:revisionPtr revIDLastSave="0" documentId="8_{F3B1F873-2906-457A-8616-400C52954720}" xr6:coauthVersionLast="47" xr6:coauthVersionMax="47" xr10:uidLastSave="{00000000-0000-0000-0000-000000000000}"/>
  <bookViews>
    <workbookView xWindow="28680" yWindow="5925" windowWidth="29040" windowHeight="15720" xr2:uid="{00000000-000D-0000-FFFF-FFFF00000000}"/>
  </bookViews>
  <sheets>
    <sheet name="Pricing Response" sheetId="1" r:id="rId1"/>
    <sheet name="Instructions" sheetId="2" r:id="rId2"/>
    <sheet name="Summary" sheetId="3"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L23" i="1"/>
  <c r="L22" i="1"/>
  <c r="L21" i="1"/>
  <c r="L20" i="1"/>
  <c r="L19" i="1"/>
  <c r="L18" i="1"/>
  <c r="L17" i="1"/>
  <c r="L16" i="1"/>
  <c r="L15" i="1"/>
  <c r="L14" i="1"/>
  <c r="L13" i="1"/>
  <c r="L12" i="1"/>
  <c r="L11" i="1"/>
  <c r="L10" i="1"/>
  <c r="L9" i="1"/>
  <c r="L8" i="1"/>
  <c r="L7" i="1"/>
  <c r="L6" i="1"/>
  <c r="L5" i="1"/>
  <c r="L4" i="1"/>
  <c r="L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G3" authorId="0" shapeId="0" xr:uid="{00000000-0006-0000-0000-000001000000}">
      <text>
        <r>
          <rPr>
            <sz val="11"/>
            <color theme="1"/>
            <rFont val="Calibri"/>
            <family val="2"/>
            <scheme val="minor"/>
          </rPr>
          <t>Enter Y if offering an equivalent product instead of the reference item; otherwise enter N.</t>
        </r>
      </text>
    </comment>
    <comment ref="H3" authorId="0" shapeId="0" xr:uid="{00000000-0006-0000-0000-000002000000}">
      <text>
        <r>
          <rPr>
            <sz val="11"/>
            <color theme="1"/>
            <rFont val="Calibri"/>
            <family val="2"/>
            <scheme val="minor"/>
          </rPr>
          <t>Enter price per unit or per listed unit of measure.</t>
        </r>
      </text>
    </comment>
    <comment ref="L3" authorId="0" shapeId="0" xr:uid="{00000000-0006-0000-0000-000003000000}">
      <text>
        <r>
          <rPr>
            <sz val="11"/>
            <color theme="1"/>
            <rFont val="Calibri"/>
            <family val="2"/>
            <scheme val="minor"/>
          </rPr>
          <t>Extended Cost = Estimated Annual Volume × Unit Price</t>
        </r>
      </text>
    </comment>
  </commentList>
</comments>
</file>

<file path=xl/sharedStrings.xml><?xml version="1.0" encoding="utf-8"?>
<sst xmlns="http://schemas.openxmlformats.org/spreadsheetml/2006/main" count="73" uniqueCount="59">
  <si>
    <t>Complete the yellow columns only. If proposing an equivalent product, enter Y in Column J and provide the offered manufacturer and part number.</t>
  </si>
  <si>
    <t>Vendor Response – Complete All Applicable Fields</t>
  </si>
  <si>
    <t>Category</t>
  </si>
  <si>
    <t>Reference MPN</t>
  </si>
  <si>
    <t>Description</t>
  </si>
  <si>
    <t>Estimated Annual Volume</t>
  </si>
  <si>
    <t>Vendor Manufacturer</t>
  </si>
  <si>
    <t>Vendor Part Number</t>
  </si>
  <si>
    <t>Equivalent Item? (Y/N)</t>
  </si>
  <si>
    <t>Unit Price</t>
  </si>
  <si>
    <t>Pack Size</t>
  </si>
  <si>
    <t>Lead Time (Days)</t>
  </si>
  <si>
    <t>Notes</t>
  </si>
  <si>
    <t>Extended Cost</t>
  </si>
  <si>
    <t>Instrument / Detector Part</t>
  </si>
  <si>
    <t>G7005-60061</t>
  </si>
  <si>
    <t>FILAMENT ASSEMBLY</t>
  </si>
  <si>
    <t>Seals / O-Rings</t>
  </si>
  <si>
    <t>5188-5367</t>
  </si>
  <si>
    <t>SEAL, GOLD PLATED</t>
  </si>
  <si>
    <t>Chromatography Column</t>
  </si>
  <si>
    <t>19091B-102</t>
  </si>
  <si>
    <t>COLUMN,GLC,ULTRA#2;25M,5%PHEN.</t>
  </si>
  <si>
    <t>Ferrules / Fittings</t>
  </si>
  <si>
    <t>5080-8853</t>
  </si>
  <si>
    <t>FERRULE,GRAPHITE;0.5MM</t>
  </si>
  <si>
    <t>Chromatography Consumable</t>
  </si>
  <si>
    <t>GLASS INSETRS FOR AUTO SAMPLER</t>
  </si>
  <si>
    <t>Vials / Inserts</t>
  </si>
  <si>
    <t>VIALS, CLEAR, 2ML,</t>
  </si>
  <si>
    <t>CLOSURES, BLUE, TEFLON/RED</t>
  </si>
  <si>
    <t>9301-0725</t>
  </si>
  <si>
    <t>SYRINGE-MERLIN MICROSEAL</t>
  </si>
  <si>
    <t>917433E</t>
  </si>
  <si>
    <t>ULTRA C18 3UM 30X3.0MM</t>
  </si>
  <si>
    <t>MERLIN MICROSEAL</t>
  </si>
  <si>
    <t>GC HEADSPACE VIALS ROUND BOTOM</t>
  </si>
  <si>
    <t>05988-20066</t>
  </si>
  <si>
    <t>NUT, COLUMN INTERFACE</t>
  </si>
  <si>
    <t>G1099-20133</t>
  </si>
  <si>
    <t>INSULATOR REPELLER</t>
  </si>
  <si>
    <t>5188-5365</t>
  </si>
  <si>
    <t>LINER O-RING FOR GC</t>
  </si>
  <si>
    <t>ULTRA BIPH 5UM 50X2.1MM</t>
  </si>
  <si>
    <t>5062-3508</t>
  </si>
  <si>
    <t>FERRULE 0.4MM VESPEL</t>
  </si>
  <si>
    <t>Injector Liners</t>
  </si>
  <si>
    <t>LINER GC TAPPERED W/WOOL</t>
  </si>
  <si>
    <t>COLUMN ULTRA BIPHENYL GUARD</t>
  </si>
  <si>
    <t>5181-8830</t>
  </si>
  <si>
    <t>COLUMN NUT (2/PACK)</t>
  </si>
  <si>
    <t>9311A12</t>
  </si>
  <si>
    <t>RAPTOR POLAR LC COLUMN</t>
  </si>
  <si>
    <t>Total Basket Price</t>
  </si>
  <si>
    <t>Instructions for Vendors</t>
  </si>
  <si>
    <t>1. Do not modify the reference columns on the Pricing Response tab.
2. Complete the yellow vendor response columns only.
3. If proposing an equivalent product, enter Y in the Equivalent Item column and provide the offered manufacturer and part number.
4. Enter pricing in the Unit Price column and package information in Pack Size.
5. Lead time should be expressed in calendar days unless otherwise noted.
6. The Total Basket Price at the bottom of the sheet is calculated automatically.</t>
  </si>
  <si>
    <t>Bid Summary</t>
  </si>
  <si>
    <t>Vendor Name</t>
  </si>
  <si>
    <t>Enter after receipt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</si>
</sst>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color theme="1"/>
      <name val="Calibri"/>
      <family val="2"/>
      <scheme val="minor"/>
    </font>
    <font>
      <b/>
      <sz val="14"/>
      <color rgb="FFFFFFFF"/>
      <name val="Calibri"/>
      <family val="2"/>
    </font>
    <font>
      <i/>
      <sz val="11"/>
      <color rgb="FF595959"/>
      <name val="Calibri"/>
      <family val="2"/>
    </font>
    <font>
      <b/>
      <sz val="11"/>
      <color rgb="FFFFFFFF"/>
      <name val="Calibri"/>
      <family val="2"/>
    </font>
    <font>
      <b/>
      <sz val="11"/>
      <name val="Calibri"/>
      <family val="2"/>
    </font>
    <font>
      <sz val="11"/>
      <color rgb="FF000000"/>
      <name val="Calibri"/>
      <family val="2"/>
    </font>
    <font>
      <sz val="11"/>
      <color rgb="FF0000FF"/>
      <name val="Calibri"/>
      <family val="2"/>
    </font>
    <font>
      <sz val="11"/>
      <color theme="1"/>
      <name val="Calibri"/>
      <family val="2"/>
    </font>
  </fonts>
  <fills count="8">
    <fill>
      <patternFill patternType="none"/>
    </fill>
    <fill>
      <patternFill patternType="gray125"/>
    </fill>
    <fill>
      <patternFill patternType="solid">
        <fgColor rgb="FF1F4E78"/>
      </patternFill>
    </fill>
    <fill>
      <patternFill patternType="solid">
        <fgColor rgb="FFF8FBFE"/>
      </patternFill>
    </fill>
    <fill>
      <patternFill patternType="solid">
        <fgColor rgb="FFC55A11"/>
      </patternFill>
    </fill>
    <fill>
      <patternFill patternType="solid">
        <fgColor rgb="FFE2F0D9"/>
      </patternFill>
    </fill>
    <fill>
      <patternFill patternType="solid">
        <fgColor rgb="FFFFF2CC"/>
      </patternFill>
    </fill>
    <fill>
      <patternFill patternType="solid">
        <fgColor rgb="FFD9E1F2"/>
      </patternFill>
    </fill>
  </fills>
  <borders count="3">
    <border>
      <left/>
      <right/>
      <top/>
      <bottom/>
      <diagonal/>
    </border>
    <border>
      <left/>
      <right/>
      <top/>
      <bottom style="thin">
        <color rgb="FFD9D9D9"/>
      </bottom>
      <diagonal/>
    </border>
    <border>
      <left/>
      <right/>
      <top style="medium">
        <color rgb="FF1F4E78"/>
      </top>
      <bottom/>
      <diagonal/>
    </border>
  </borders>
  <cellStyleXfs count="1">
    <xf numFmtId="0" fontId="0" fillId="0" borderId="0"/>
  </cellStyleXfs>
  <cellXfs count="23">
    <xf numFmtId="0" fontId="0" fillId="0" borderId="0" xfId="0"/>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6" fillId="6" borderId="1" xfId="0" applyFont="1" applyFill="1" applyBorder="1" applyAlignment="1" applyProtection="1">
      <alignment vertical="top" wrapText="1"/>
      <protection locked="0"/>
    </xf>
    <xf numFmtId="164" fontId="6" fillId="6" borderId="1" xfId="0" applyNumberFormat="1" applyFont="1" applyFill="1" applyBorder="1" applyAlignment="1" applyProtection="1">
      <alignment horizontal="right" vertical="top"/>
      <protection locked="0"/>
    </xf>
    <xf numFmtId="0" fontId="6" fillId="6" borderId="1" xfId="0" applyFont="1" applyFill="1" applyBorder="1" applyAlignment="1" applyProtection="1">
      <alignment horizontal="right" vertical="top"/>
      <protection locked="0"/>
    </xf>
    <xf numFmtId="164" fontId="5" fillId="0" borderId="1" xfId="0" applyNumberFormat="1" applyFont="1" applyBorder="1" applyAlignment="1">
      <alignment horizontal="right" vertical="top"/>
    </xf>
    <xf numFmtId="0" fontId="4" fillId="7" borderId="2" xfId="0" applyFont="1" applyFill="1" applyBorder="1" applyAlignment="1">
      <alignment horizontal="right"/>
    </xf>
    <xf numFmtId="164" fontId="4" fillId="7" borderId="2" xfId="0" applyNumberFormat="1" applyFont="1" applyFill="1" applyBorder="1"/>
    <xf numFmtId="0" fontId="1" fillId="2" borderId="0" xfId="0" applyFont="1" applyFill="1"/>
    <xf numFmtId="0" fontId="0" fillId="3" borderId="0" xfId="0" applyFill="1" applyAlignment="1">
      <alignment vertical="top" wrapText="1"/>
    </xf>
    <xf numFmtId="0" fontId="4" fillId="7" borderId="0" xfId="0" applyFont="1" applyFill="1"/>
    <xf numFmtId="0" fontId="6" fillId="6" borderId="0" xfId="0" applyFont="1" applyFill="1"/>
    <xf numFmtId="164" fontId="0" fillId="3" borderId="0" xfId="0" applyNumberFormat="1" applyFill="1"/>
    <xf numFmtId="1" fontId="4" fillId="5"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top"/>
    </xf>
    <xf numFmtId="1" fontId="0" fillId="0" borderId="0" xfId="0" applyNumberFormat="1" applyAlignment="1">
      <alignment horizontal="center"/>
    </xf>
    <xf numFmtId="0" fontId="7" fillId="0" borderId="1" xfId="0" applyFont="1" applyBorder="1" applyAlignment="1">
      <alignment vertical="top" wrapText="1"/>
    </xf>
    <xf numFmtId="0" fontId="7" fillId="0" borderId="1" xfId="0" applyFont="1" applyBorder="1" applyAlignment="1">
      <alignment horizontal="left" vertical="top" wrapText="1"/>
    </xf>
    <xf numFmtId="0" fontId="0" fillId="0" borderId="0" xfId="0"/>
    <xf numFmtId="0" fontId="3" fillId="4" borderId="0" xfId="0" applyFont="1" applyFill="1" applyAlignment="1">
      <alignment horizontal="center"/>
    </xf>
    <xf numFmtId="0" fontId="2" fillId="3" borderId="0" xfId="0" applyFont="1" applyFill="1" applyAlignment="1">
      <alignment horizontal="center" vertical="center" wrapText="1"/>
    </xf>
  </cellXfs>
  <cellStyles count="1">
    <cellStyle name="Normal" xfId="0" builtinId="0"/>
  </cellStyles>
  <dxfs count="1">
    <dxf>
      <fill>
        <patternFill patternType="solid">
          <fgColor rgb="FFF4CC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spon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ons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showGridLines="0" tabSelected="1" workbookViewId="0">
      <pane ySplit="3" topLeftCell="A4" activePane="bottomLeft" state="frozen"/>
      <selection pane="bottomLeft" activeCell="G4" sqref="G4"/>
    </sheetView>
  </sheetViews>
  <sheetFormatPr defaultRowHeight="15" x14ac:dyDescent="0.25"/>
  <cols>
    <col min="1" max="1" width="28" customWidth="1"/>
    <col min="2" max="2" width="18" customWidth="1"/>
    <col min="3" max="3" width="42" customWidth="1"/>
    <col min="4" max="4" width="18" style="17" customWidth="1"/>
    <col min="5" max="5" width="24" customWidth="1"/>
    <col min="6" max="6" width="22" customWidth="1"/>
    <col min="7" max="7" width="16" customWidth="1"/>
    <col min="8" max="8" width="14" customWidth="1"/>
    <col min="9" max="9" width="12" customWidth="1"/>
    <col min="10" max="10" width="16" customWidth="1"/>
    <col min="11" max="11" width="28" customWidth="1"/>
    <col min="12" max="12" width="15" customWidth="1"/>
  </cols>
  <sheetData>
    <row r="1" spans="1:12" ht="33.950000000000003" customHeight="1" x14ac:dyDescent="0.25">
      <c r="A1" s="22" t="s">
        <v>0</v>
      </c>
      <c r="B1" s="22"/>
      <c r="C1" s="22"/>
      <c r="D1" s="22"/>
      <c r="E1" s="22"/>
      <c r="F1" s="22"/>
      <c r="G1" s="22"/>
      <c r="H1" s="22"/>
      <c r="I1" s="22"/>
      <c r="J1" s="22"/>
      <c r="K1" s="22"/>
      <c r="L1" s="22"/>
    </row>
    <row r="2" spans="1:12" x14ac:dyDescent="0.25">
      <c r="A2" s="20"/>
      <c r="B2" s="20"/>
      <c r="C2" s="20"/>
      <c r="D2" s="20"/>
      <c r="E2" s="21" t="s">
        <v>1</v>
      </c>
      <c r="F2" s="20"/>
      <c r="G2" s="20"/>
      <c r="H2" s="20"/>
      <c r="I2" s="20"/>
      <c r="J2" s="20"/>
      <c r="K2" s="20"/>
      <c r="L2" s="20"/>
    </row>
    <row r="3" spans="1:12" ht="38.1" customHeight="1" x14ac:dyDescent="0.25">
      <c r="A3" s="1" t="s">
        <v>2</v>
      </c>
      <c r="B3" s="1" t="s">
        <v>3</v>
      </c>
      <c r="C3" s="1" t="s">
        <v>4</v>
      </c>
      <c r="D3" s="15" t="s">
        <v>5</v>
      </c>
      <c r="E3" s="2" t="s">
        <v>6</v>
      </c>
      <c r="F3" s="2" t="s">
        <v>7</v>
      </c>
      <c r="G3" s="2" t="s">
        <v>8</v>
      </c>
      <c r="H3" s="2" t="s">
        <v>9</v>
      </c>
      <c r="I3" s="2" t="s">
        <v>10</v>
      </c>
      <c r="J3" s="2" t="s">
        <v>11</v>
      </c>
      <c r="K3" s="2" t="s">
        <v>12</v>
      </c>
      <c r="L3" s="3" t="s">
        <v>13</v>
      </c>
    </row>
    <row r="4" spans="1:12" x14ac:dyDescent="0.25">
      <c r="A4" s="18" t="s">
        <v>14</v>
      </c>
      <c r="B4" s="18" t="s">
        <v>15</v>
      </c>
      <c r="C4" s="18" t="s">
        <v>16</v>
      </c>
      <c r="D4" s="16">
        <v>16</v>
      </c>
      <c r="E4" s="4"/>
      <c r="F4" s="4"/>
      <c r="G4" s="4"/>
      <c r="H4" s="5"/>
      <c r="I4" s="4"/>
      <c r="J4" s="6"/>
      <c r="K4" s="4"/>
      <c r="L4" s="7" t="str">
        <f t="shared" ref="L4:L23" si="0">IF(OR(D4="",H4=""),"",D4*H4)</f>
        <v/>
      </c>
    </row>
    <row r="5" spans="1:12" x14ac:dyDescent="0.25">
      <c r="A5" s="18" t="s">
        <v>17</v>
      </c>
      <c r="B5" s="18" t="s">
        <v>18</v>
      </c>
      <c r="C5" s="18" t="s">
        <v>19</v>
      </c>
      <c r="D5" s="16">
        <v>4</v>
      </c>
      <c r="E5" s="4"/>
      <c r="F5" s="4"/>
      <c r="G5" s="4"/>
      <c r="H5" s="5"/>
      <c r="I5" s="4"/>
      <c r="J5" s="6"/>
      <c r="K5" s="4"/>
      <c r="L5" s="7" t="str">
        <f t="shared" si="0"/>
        <v/>
      </c>
    </row>
    <row r="6" spans="1:12" x14ac:dyDescent="0.25">
      <c r="A6" s="18" t="s">
        <v>20</v>
      </c>
      <c r="B6" s="18" t="s">
        <v>21</v>
      </c>
      <c r="C6" s="18" t="s">
        <v>22</v>
      </c>
      <c r="D6" s="16">
        <v>9</v>
      </c>
      <c r="E6" s="4"/>
      <c r="F6" s="4"/>
      <c r="G6" s="4"/>
      <c r="H6" s="5"/>
      <c r="I6" s="4"/>
      <c r="J6" s="6"/>
      <c r="K6" s="4"/>
      <c r="L6" s="7" t="str">
        <f t="shared" si="0"/>
        <v/>
      </c>
    </row>
    <row r="7" spans="1:12" x14ac:dyDescent="0.25">
      <c r="A7" s="18" t="s">
        <v>23</v>
      </c>
      <c r="B7" s="18" t="s">
        <v>24</v>
      </c>
      <c r="C7" s="18" t="s">
        <v>25</v>
      </c>
      <c r="D7" s="16">
        <v>5</v>
      </c>
      <c r="E7" s="4"/>
      <c r="F7" s="4"/>
      <c r="G7" s="4"/>
      <c r="H7" s="5"/>
      <c r="I7" s="4"/>
      <c r="J7" s="6"/>
      <c r="K7" s="4"/>
      <c r="L7" s="7" t="str">
        <f t="shared" si="0"/>
        <v/>
      </c>
    </row>
    <row r="8" spans="1:12" x14ac:dyDescent="0.25">
      <c r="A8" s="18" t="s">
        <v>26</v>
      </c>
      <c r="B8" s="19">
        <v>24517</v>
      </c>
      <c r="C8" s="18" t="s">
        <v>27</v>
      </c>
      <c r="D8" s="16">
        <v>97</v>
      </c>
      <c r="E8" s="4"/>
      <c r="F8" s="4"/>
      <c r="G8" s="4"/>
      <c r="H8" s="5"/>
      <c r="I8" s="4"/>
      <c r="J8" s="6"/>
      <c r="K8" s="4"/>
      <c r="L8" s="7" t="str">
        <f t="shared" si="0"/>
        <v/>
      </c>
    </row>
    <row r="9" spans="1:12" x14ac:dyDescent="0.25">
      <c r="A9" s="18" t="s">
        <v>28</v>
      </c>
      <c r="B9" s="19">
        <v>21155</v>
      </c>
      <c r="C9" s="18" t="s">
        <v>29</v>
      </c>
      <c r="D9" s="16">
        <v>95</v>
      </c>
      <c r="E9" s="4"/>
      <c r="F9" s="4"/>
      <c r="G9" s="4"/>
      <c r="H9" s="5"/>
      <c r="I9" s="4"/>
      <c r="J9" s="6"/>
      <c r="K9" s="4"/>
      <c r="L9" s="7" t="str">
        <f t="shared" si="0"/>
        <v/>
      </c>
    </row>
    <row r="10" spans="1:12" x14ac:dyDescent="0.25">
      <c r="A10" s="18" t="s">
        <v>26</v>
      </c>
      <c r="B10" s="19">
        <v>24486</v>
      </c>
      <c r="C10" s="18" t="s">
        <v>30</v>
      </c>
      <c r="D10" s="16">
        <v>65</v>
      </c>
      <c r="E10" s="4"/>
      <c r="F10" s="4"/>
      <c r="G10" s="4"/>
      <c r="H10" s="5"/>
      <c r="I10" s="4"/>
      <c r="J10" s="6"/>
      <c r="K10" s="4"/>
      <c r="L10" s="7" t="str">
        <f t="shared" si="0"/>
        <v/>
      </c>
    </row>
    <row r="11" spans="1:12" x14ac:dyDescent="0.25">
      <c r="A11" s="18" t="s">
        <v>17</v>
      </c>
      <c r="B11" s="19" t="s">
        <v>31</v>
      </c>
      <c r="C11" s="18" t="s">
        <v>32</v>
      </c>
      <c r="D11" s="16">
        <v>3</v>
      </c>
      <c r="E11" s="4"/>
      <c r="F11" s="4"/>
      <c r="G11" s="4"/>
      <c r="H11" s="5"/>
      <c r="I11" s="4"/>
      <c r="J11" s="6"/>
      <c r="K11" s="4"/>
      <c r="L11" s="7" t="str">
        <f t="shared" si="0"/>
        <v/>
      </c>
    </row>
    <row r="12" spans="1:12" x14ac:dyDescent="0.25">
      <c r="A12" s="18" t="s">
        <v>26</v>
      </c>
      <c r="B12" s="19" t="s">
        <v>33</v>
      </c>
      <c r="C12" s="18" t="s">
        <v>34</v>
      </c>
      <c r="D12" s="16">
        <v>12</v>
      </c>
      <c r="E12" s="4"/>
      <c r="F12" s="4"/>
      <c r="G12" s="4"/>
      <c r="H12" s="5"/>
      <c r="I12" s="4"/>
      <c r="J12" s="6"/>
      <c r="K12" s="4"/>
      <c r="L12" s="7" t="str">
        <f t="shared" si="0"/>
        <v/>
      </c>
    </row>
    <row r="13" spans="1:12" x14ac:dyDescent="0.25">
      <c r="A13" s="18" t="s">
        <v>17</v>
      </c>
      <c r="B13" s="19">
        <v>22812</v>
      </c>
      <c r="C13" s="18" t="s">
        <v>35</v>
      </c>
      <c r="D13" s="16">
        <v>4</v>
      </c>
      <c r="E13" s="4"/>
      <c r="F13" s="4"/>
      <c r="G13" s="4"/>
      <c r="H13" s="5"/>
      <c r="I13" s="4"/>
      <c r="J13" s="6"/>
      <c r="K13" s="4"/>
      <c r="L13" s="7" t="str">
        <f t="shared" si="0"/>
        <v/>
      </c>
    </row>
    <row r="14" spans="1:12" x14ac:dyDescent="0.25">
      <c r="A14" s="18" t="s">
        <v>28</v>
      </c>
      <c r="B14" s="19">
        <v>21162</v>
      </c>
      <c r="C14" s="18" t="s">
        <v>36</v>
      </c>
      <c r="D14" s="16">
        <v>103</v>
      </c>
      <c r="E14" s="4"/>
      <c r="F14" s="4"/>
      <c r="G14" s="4"/>
      <c r="H14" s="5"/>
      <c r="I14" s="4"/>
      <c r="J14" s="6"/>
      <c r="K14" s="4"/>
      <c r="L14" s="7" t="str">
        <f t="shared" si="0"/>
        <v/>
      </c>
    </row>
    <row r="15" spans="1:12" x14ac:dyDescent="0.25">
      <c r="A15" s="18" t="s">
        <v>20</v>
      </c>
      <c r="B15" s="19" t="s">
        <v>37</v>
      </c>
      <c r="C15" s="18" t="s">
        <v>38</v>
      </c>
      <c r="D15" s="16">
        <v>6</v>
      </c>
      <c r="E15" s="4"/>
      <c r="F15" s="4"/>
      <c r="G15" s="4"/>
      <c r="H15" s="5"/>
      <c r="I15" s="4"/>
      <c r="J15" s="6"/>
      <c r="K15" s="4"/>
      <c r="L15" s="7" t="str">
        <f t="shared" si="0"/>
        <v/>
      </c>
    </row>
    <row r="16" spans="1:12" x14ac:dyDescent="0.25">
      <c r="A16" s="18" t="s">
        <v>14</v>
      </c>
      <c r="B16" s="19" t="s">
        <v>39</v>
      </c>
      <c r="C16" s="18" t="s">
        <v>40</v>
      </c>
      <c r="D16" s="16">
        <v>6</v>
      </c>
      <c r="E16" s="4"/>
      <c r="F16" s="4"/>
      <c r="G16" s="4"/>
      <c r="H16" s="5"/>
      <c r="I16" s="4"/>
      <c r="J16" s="6"/>
      <c r="K16" s="4"/>
      <c r="L16" s="7" t="str">
        <f t="shared" si="0"/>
        <v/>
      </c>
    </row>
    <row r="17" spans="1:12" x14ac:dyDescent="0.25">
      <c r="A17" s="18" t="s">
        <v>17</v>
      </c>
      <c r="B17" s="19" t="s">
        <v>41</v>
      </c>
      <c r="C17" s="18" t="s">
        <v>42</v>
      </c>
      <c r="D17" s="16">
        <v>6</v>
      </c>
      <c r="E17" s="4"/>
      <c r="F17" s="4"/>
      <c r="G17" s="4"/>
      <c r="H17" s="5"/>
      <c r="I17" s="4"/>
      <c r="J17" s="6"/>
      <c r="K17" s="4"/>
      <c r="L17" s="7" t="str">
        <f t="shared" si="0"/>
        <v/>
      </c>
    </row>
    <row r="18" spans="1:12" x14ac:dyDescent="0.25">
      <c r="A18" s="18" t="s">
        <v>26</v>
      </c>
      <c r="B18" s="19">
        <v>9109552</v>
      </c>
      <c r="C18" s="18" t="s">
        <v>43</v>
      </c>
      <c r="D18" s="16">
        <v>12</v>
      </c>
      <c r="E18" s="4"/>
      <c r="F18" s="4"/>
      <c r="G18" s="4"/>
      <c r="H18" s="5"/>
      <c r="I18" s="4"/>
      <c r="J18" s="6"/>
      <c r="K18" s="4"/>
      <c r="L18" s="7" t="str">
        <f t="shared" si="0"/>
        <v/>
      </c>
    </row>
    <row r="19" spans="1:12" x14ac:dyDescent="0.25">
      <c r="A19" s="18" t="s">
        <v>23</v>
      </c>
      <c r="B19" s="19" t="s">
        <v>44</v>
      </c>
      <c r="C19" s="18" t="s">
        <v>45</v>
      </c>
      <c r="D19" s="16">
        <v>1</v>
      </c>
      <c r="E19" s="4"/>
      <c r="F19" s="4"/>
      <c r="G19" s="4"/>
      <c r="H19" s="5"/>
      <c r="I19" s="4"/>
      <c r="J19" s="6"/>
      <c r="K19" s="4"/>
      <c r="L19" s="7" t="str">
        <f t="shared" si="0"/>
        <v/>
      </c>
    </row>
    <row r="20" spans="1:12" x14ac:dyDescent="0.25">
      <c r="A20" s="18" t="s">
        <v>46</v>
      </c>
      <c r="B20" s="19">
        <v>23303</v>
      </c>
      <c r="C20" s="18" t="s">
        <v>47</v>
      </c>
      <c r="D20" s="16">
        <v>27</v>
      </c>
      <c r="E20" s="4"/>
      <c r="F20" s="4"/>
      <c r="G20" s="4"/>
      <c r="H20" s="5"/>
      <c r="I20" s="4"/>
      <c r="J20" s="6"/>
      <c r="K20" s="4"/>
      <c r="L20" s="7" t="str">
        <f t="shared" si="0"/>
        <v/>
      </c>
    </row>
    <row r="21" spans="1:12" x14ac:dyDescent="0.25">
      <c r="A21" s="18" t="s">
        <v>20</v>
      </c>
      <c r="B21" s="19">
        <v>910950212</v>
      </c>
      <c r="C21" s="18" t="s">
        <v>48</v>
      </c>
      <c r="D21" s="16">
        <v>110</v>
      </c>
      <c r="E21" s="4"/>
      <c r="F21" s="4"/>
      <c r="G21" s="4"/>
      <c r="H21" s="5"/>
      <c r="I21" s="4"/>
      <c r="J21" s="6"/>
      <c r="K21" s="4"/>
      <c r="L21" s="7" t="str">
        <f t="shared" si="0"/>
        <v/>
      </c>
    </row>
    <row r="22" spans="1:12" x14ac:dyDescent="0.25">
      <c r="A22" s="18" t="s">
        <v>20</v>
      </c>
      <c r="B22" s="18" t="s">
        <v>49</v>
      </c>
      <c r="C22" s="18" t="s">
        <v>50</v>
      </c>
      <c r="D22" s="16">
        <v>12</v>
      </c>
      <c r="E22" s="4"/>
      <c r="F22" s="4"/>
      <c r="G22" s="4"/>
      <c r="H22" s="5"/>
      <c r="I22" s="4"/>
      <c r="J22" s="6"/>
      <c r="K22" s="4"/>
      <c r="L22" s="7" t="str">
        <f t="shared" si="0"/>
        <v/>
      </c>
    </row>
    <row r="23" spans="1:12" ht="15.75" thickBot="1" x14ac:dyDescent="0.3">
      <c r="A23" s="18" t="s">
        <v>20</v>
      </c>
      <c r="B23" s="18" t="s">
        <v>51</v>
      </c>
      <c r="C23" s="18" t="s">
        <v>52</v>
      </c>
      <c r="D23" s="16">
        <v>1</v>
      </c>
      <c r="E23" s="4"/>
      <c r="F23" s="4"/>
      <c r="G23" s="4"/>
      <c r="H23" s="5"/>
      <c r="I23" s="4"/>
      <c r="J23" s="6"/>
      <c r="K23" s="4"/>
      <c r="L23" s="7" t="str">
        <f t="shared" si="0"/>
        <v/>
      </c>
    </row>
    <row r="24" spans="1:12" x14ac:dyDescent="0.25">
      <c r="K24" s="8" t="s">
        <v>53</v>
      </c>
      <c r="L24" s="9">
        <f>SUM(L4:L23)</f>
        <v>0</v>
      </c>
    </row>
  </sheetData>
  <sheetProtection algorithmName="SHA-512" hashValue="FvsXV9+R4jiMn+rpQF/vRB68ZvZEnoTWfHNqCMlnUcVRArHoZFlKBr1QdfB2QNkkfD41RWAjH6lIctnR/vvFTg==" saltValue="eJ7RHfRYO1E+4o8MEhrsGQ==" spinCount="100000" sheet="1" objects="1" scenarios="1" selectLockedCells="1"/>
  <mergeCells count="3">
    <mergeCell ref="A2:D2"/>
    <mergeCell ref="E2:L2"/>
    <mergeCell ref="A1:L1"/>
  </mergeCells>
  <conditionalFormatting sqref="E4:K23">
    <cfRule type="expression" dxfId="0" priority="1">
      <formula>AND($G4="Y",$F4="")</formula>
    </cfRule>
  </conditionalFormatting>
  <dataValidations count="1">
    <dataValidation type="list" allowBlank="1" sqref="G4:G23" xr:uid="{00000000-0002-0000-0000-000000000000}">
      <formula1>"Y,N"</formula1>
    </dataValidation>
  </dataValidation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showGridLines="0" workbookViewId="0"/>
  </sheetViews>
  <sheetFormatPr defaultRowHeight="15" x14ac:dyDescent="0.25"/>
  <cols>
    <col min="1" max="1" width="120" customWidth="1"/>
  </cols>
  <sheetData>
    <row r="1" spans="1:1" ht="18.75" x14ac:dyDescent="0.3">
      <c r="A1" s="10" t="s">
        <v>54</v>
      </c>
    </row>
    <row r="2" spans="1:1" ht="110.1" customHeight="1" x14ac:dyDescent="0.25">
      <c r="A2" s="11" t="s">
        <v>55</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showGridLines="0" workbookViewId="0"/>
  </sheetViews>
  <sheetFormatPr defaultRowHeight="15" x14ac:dyDescent="0.25"/>
  <cols>
    <col min="1" max="2" width="22" customWidth="1"/>
  </cols>
  <sheetData>
    <row r="1" spans="1:2" ht="18.75" x14ac:dyDescent="0.3">
      <c r="A1" s="10" t="s">
        <v>56</v>
      </c>
    </row>
    <row r="3" spans="1:2" x14ac:dyDescent="0.25">
      <c r="A3" s="12" t="s">
        <v>57</v>
      </c>
      <c r="B3" s="13" t="s">
        <v>58</v>
      </c>
    </row>
    <row r="4" spans="1:2" x14ac:dyDescent="0.25">
      <c r="A4" s="12" t="s">
        <v>53</v>
      </c>
      <c r="B4" s="14" t="e">
        <f>Pricing [1]Response!O25</f>
        <v>#NAME?</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Pricing Response</vt:lpstr>
      <vt:lpstr>Instructions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Bradford, Gage</cp:lastModifiedBy>
  <dcterms:created xsi:type="dcterms:W3CDTF">2026-03-11T19:41:14Z</dcterms:created>
  <dcterms:modified xsi:type="dcterms:W3CDTF">2026-03-18T14:21:04Z</dcterms:modified>
</cp:coreProperties>
</file>