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rvin\Downloads\"/>
    </mc:Choice>
  </mc:AlternateContent>
  <xr:revisionPtr revIDLastSave="0" documentId="13_ncr:1_{BF11C7E9-581A-4CC4-A972-4D34666BF6B8}" xr6:coauthVersionLast="47" xr6:coauthVersionMax="47" xr10:uidLastSave="{00000000-0000-0000-0000-000000000000}"/>
  <bookViews>
    <workbookView xWindow="28680" yWindow="-120" windowWidth="29040" windowHeight="15720" tabRatio="945" activeTab="1" xr2:uid="{00000000-000D-0000-FFFF-FFFF00000000}"/>
  </bookViews>
  <sheets>
    <sheet name="DC Plans" sheetId="8" r:id="rId1"/>
    <sheet name="NQ Plans" sheetId="4" r:id="rId2"/>
  </sheets>
  <definedNames>
    <definedName name="_xlnm.Print_Area" localSheetId="0">'DC Plans'!$B$2:$B$64</definedName>
    <definedName name="_xlnm.Print_Area" localSheetId="1">'NQ Plans'!$B$2:$C$27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D24" i="4"/>
  <c r="D16" i="4"/>
  <c r="C27" i="4"/>
  <c r="C24" i="4"/>
  <c r="C16" i="4"/>
  <c r="E57" i="8"/>
  <c r="E54" i="8"/>
  <c r="E26" i="8"/>
  <c r="E22" i="8"/>
  <c r="E14" i="8"/>
  <c r="D57" i="8"/>
  <c r="D54" i="8"/>
  <c r="D26" i="8"/>
  <c r="D22" i="8"/>
  <c r="D14" i="8"/>
  <c r="F57" i="8"/>
  <c r="F54" i="8"/>
  <c r="F26" i="8"/>
  <c r="F22" i="8"/>
  <c r="F14" i="8"/>
  <c r="C57" i="8"/>
  <c r="C54" i="8"/>
  <c r="C26" i="8"/>
  <c r="C22" i="8"/>
  <c r="C14" i="8"/>
</calcChain>
</file>

<file path=xl/sharedStrings.xml><?xml version="1.0" encoding="utf-8"?>
<sst xmlns="http://schemas.openxmlformats.org/spreadsheetml/2006/main" count="234" uniqueCount="98">
  <si>
    <t>General</t>
  </si>
  <si>
    <t>Notes</t>
  </si>
  <si>
    <t>Client Type &amp; Industry</t>
  </si>
  <si>
    <t># of Corporate Locations</t>
  </si>
  <si>
    <t>Plan Type(s) (Safe Harbor?)</t>
  </si>
  <si>
    <t xml:space="preserve">Participants  </t>
  </si>
  <si>
    <t>Total Eligible Participants</t>
  </si>
  <si>
    <t>Participants with a Balance Breakdown</t>
  </si>
  <si>
    <t>Active Participants with a Balance</t>
  </si>
  <si>
    <t>Terminated Participants with Balance</t>
  </si>
  <si>
    <t>Other Participants with a Balance (those not classified as Active or Term)</t>
  </si>
  <si>
    <t>Plan Statistics &amp; Features</t>
  </si>
  <si>
    <t>Stable Value/Fixed Account put period? (12-month, 5-year, etc.)</t>
  </si>
  <si>
    <t>Stable Value/Fixed Account vendor/recordkeeping platform portability?</t>
  </si>
  <si>
    <t>Outstanding Loan Balance ($)</t>
  </si>
  <si>
    <t>Managed Account Offered Currently? Y/N</t>
  </si>
  <si>
    <t>Total Participants in Managed Account (if applicable)</t>
  </si>
  <si>
    <t>Auto-Enrollment? Y/N</t>
  </si>
  <si>
    <t>Auto-Escalation? Y/N</t>
  </si>
  <si>
    <t>Auto-Escalation Automatic or Voluntary? (if applicable)</t>
  </si>
  <si>
    <t>Auto-Escalation Rate &amp; Cap % (if applicable)</t>
  </si>
  <si>
    <t>Plan Testing (any non-standard testing or required tests?)</t>
  </si>
  <si>
    <t>Employer Match Frequency (if applicable)</t>
  </si>
  <si>
    <t>Profit Sharing Contribution Frequency (i.e. discretionary, annual, etc.) (if applicable)</t>
  </si>
  <si>
    <t>Frequency of Payroll Submission (weekly, bi-weekly, monthly, etc.)</t>
  </si>
  <si>
    <t>Number of Payroll Feeds (# of files sent each payroll submission)</t>
  </si>
  <si>
    <t>Name of Current Payroll Vendor</t>
  </si>
  <si>
    <t xml:space="preserve">Cash Flow </t>
  </si>
  <si>
    <t>Total Contributions for Prior 2 Years</t>
  </si>
  <si>
    <t xml:space="preserve">Total Distributions for Prior 2 Years </t>
  </si>
  <si>
    <t>Please note if distributions include loans</t>
  </si>
  <si>
    <t>Provider Education/Communication</t>
  </si>
  <si>
    <t>Number of Annual Education/Communication Days Included in Current Pricing</t>
  </si>
  <si>
    <t>Number of Education/Communication Days used in last year</t>
  </si>
  <si>
    <t>Webinars/Virtual Meetings Provided in last year</t>
  </si>
  <si>
    <t>Delivery: E-Delivery/Paper/Combination (Do all EE's have email address or does ER distribute notices etc. electronically?)</t>
  </si>
  <si>
    <t>New Loans</t>
  </si>
  <si>
    <t>Distributions (non-periodic, Active)</t>
  </si>
  <si>
    <t>Distributions (non-periodic, Terminated)</t>
  </si>
  <si>
    <t>Periodic Distributions</t>
  </si>
  <si>
    <t>Hardship Distributions</t>
  </si>
  <si>
    <t>QDROs</t>
  </si>
  <si>
    <t> </t>
  </si>
  <si>
    <t>Plan Asset Breakdown (Mappable vs. Non-Mappable)</t>
  </si>
  <si>
    <t>Mappable Assets</t>
  </si>
  <si>
    <t>Non-Mappable Assets</t>
  </si>
  <si>
    <t>Deferring Participants</t>
  </si>
  <si>
    <t>Total Participants with a Balance (Sum of Active+Term+Other) =</t>
  </si>
  <si>
    <t xml:space="preserve">Mappable Participant Data </t>
  </si>
  <si>
    <t>Total Participants in Mappable Assets Only</t>
  </si>
  <si>
    <t>Cash Flow</t>
  </si>
  <si>
    <t>Plan Type(s)</t>
  </si>
  <si>
    <t>Recordkeeper/Administrator</t>
  </si>
  <si>
    <t>Trustee/Custodian</t>
  </si>
  <si>
    <t>Financing Method (unfinanced, mutual funds, life insurance (COLI))</t>
  </si>
  <si>
    <t>Eligible Participants</t>
  </si>
  <si>
    <t>Payroll</t>
  </si>
  <si>
    <t>Auto-Enrollment Contribution Rate (%)</t>
  </si>
  <si>
    <t>Total Assets in Managed Account ($) (if applicable)</t>
  </si>
  <si>
    <t># of Active Participants in Mappable Assets</t>
  </si>
  <si>
    <t># of Termed Participants in Mappable Assets</t>
  </si>
  <si>
    <t>Plan Asset and Participant Data</t>
  </si>
  <si>
    <t>Voluntary 403(b)</t>
  </si>
  <si>
    <t>401(a)</t>
  </si>
  <si>
    <t>Supp 403(b)</t>
  </si>
  <si>
    <t>415(m)</t>
  </si>
  <si>
    <t>457(b) - Gov't</t>
  </si>
  <si>
    <t>Unique Participant Data</t>
  </si>
  <si>
    <t>Total Unique Participants (# of unique SSN, across all plans)</t>
  </si>
  <si>
    <t>2024 Transaction Occurrences (number of transactions taken by participants)</t>
  </si>
  <si>
    <t>Plan Document Type (pre-approved prototype or individually designed)</t>
  </si>
  <si>
    <t>Number of Loans Outstanding (#)</t>
  </si>
  <si>
    <t>Number of Self-Directed Brokerage Accounts (SDBA)</t>
  </si>
  <si>
    <t>Types of Securities Held in SDBA (i.e., stocks, mutual funds, ETF's, limited partnerships, etc.)</t>
  </si>
  <si>
    <t>Basic &amp; Voluntary 403(b)</t>
  </si>
  <si>
    <t>No Loans</t>
  </si>
  <si>
    <t>N/A</t>
  </si>
  <si>
    <t>Higher Ed</t>
  </si>
  <si>
    <t>Non-ERISA</t>
  </si>
  <si>
    <t>Individually Designed</t>
  </si>
  <si>
    <t>Mutual Fund Only</t>
  </si>
  <si>
    <t>Y</t>
  </si>
  <si>
    <t>N</t>
  </si>
  <si>
    <t>UK Maintains</t>
  </si>
  <si>
    <t>FMTC</t>
  </si>
  <si>
    <t>Gov't 457b</t>
  </si>
  <si>
    <t>One file per payroll</t>
  </si>
  <si>
    <t>SAP</t>
  </si>
  <si>
    <t>Each plan has bi-weekly and monthly files</t>
  </si>
  <si>
    <t>531 Virtual Appts</t>
  </si>
  <si>
    <r>
      <t xml:space="preserve">CAPTRUST at Work Client? Y/N (proprietary participant advice offering) </t>
    </r>
    <r>
      <rPr>
        <b/>
        <sz val="18"/>
        <color rgb="FFFF0000"/>
        <rFont val="Gotham Book"/>
        <family val="3"/>
      </rPr>
      <t>CMC to fill out</t>
    </r>
    <r>
      <rPr>
        <sz val="18"/>
        <color theme="1"/>
        <rFont val="Gotham Book"/>
        <family val="3"/>
      </rPr>
      <t xml:space="preserve"> </t>
    </r>
  </si>
  <si>
    <r>
      <rPr>
        <u/>
        <sz val="18"/>
        <color rgb="FF000000"/>
        <rFont val="Gotham Book"/>
      </rPr>
      <t>Of the total population with Fidelity</t>
    </r>
    <r>
      <rPr>
        <sz val="18"/>
        <color rgb="FF000000"/>
        <rFont val="Gotham Book"/>
        <family val="3"/>
      </rPr>
      <t>: 75% of participants have eDelivery selected; 86% have email on file; 81% have mobile phone on file; 84% have established a login on NetBenefits.</t>
    </r>
  </si>
  <si>
    <t xml:space="preserve">CAPTRUST Fiduciary Status 3(21) or 3(38) </t>
  </si>
  <si>
    <t xml:space="preserve">Data as of Date </t>
  </si>
  <si>
    <t xml:space="preserve">Total Plan Assets </t>
  </si>
  <si>
    <t xml:space="preserve"> DC Plan Checklist</t>
  </si>
  <si>
    <t>UK-2509-25  ATTACHMENT B</t>
  </si>
  <si>
    <t>Non-Qualified Plan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</si>
</sst>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1"/>
      <name val="ＭＳ 明朝"/>
      <family val="1"/>
      <charset val="128"/>
    </font>
    <font>
      <sz val="8"/>
      <name val="Calibri"/>
      <family val="2"/>
      <scheme val="minor"/>
    </font>
    <font>
      <sz val="18"/>
      <color rgb="FF000000"/>
      <name val="Gotham Book"/>
      <family val="3"/>
    </font>
    <font>
      <sz val="18"/>
      <color theme="1"/>
      <name val="Gotham Book"/>
      <family val="3"/>
    </font>
    <font>
      <sz val="18"/>
      <color rgb="FF000000"/>
      <name val="Gotham Medium"/>
      <family val="3"/>
    </font>
    <font>
      <sz val="18"/>
      <color rgb="FF000000"/>
      <name val="Calibri"/>
      <family val="2"/>
    </font>
    <font>
      <sz val="18"/>
      <color theme="0"/>
      <name val="Gotham Medium"/>
      <family val="3"/>
    </font>
    <font>
      <b/>
      <sz val="18"/>
      <color theme="0"/>
      <name val="Gotham Book"/>
      <family val="3"/>
    </font>
    <font>
      <b/>
      <sz val="18"/>
      <color rgb="FFFF0000"/>
      <name val="Gotham Book"/>
      <family val="3"/>
    </font>
    <font>
      <sz val="18"/>
      <color rgb="FFFFFFFF"/>
      <name val="Gotham Medium"/>
      <family val="3"/>
    </font>
    <font>
      <b/>
      <sz val="18"/>
      <color rgb="FFFFFFFF"/>
      <name val="Gotham Book"/>
      <family val="3"/>
    </font>
    <font>
      <b/>
      <sz val="18"/>
      <color rgb="FF000000"/>
      <name val="Gotham Book"/>
      <family val="3"/>
    </font>
    <font>
      <b/>
      <sz val="18"/>
      <color theme="1"/>
      <name val="Gotham Book"/>
      <family val="3"/>
    </font>
    <font>
      <sz val="18"/>
      <name val="Gotham Book"/>
      <family val="3"/>
    </font>
    <font>
      <sz val="18"/>
      <color rgb="FF000000"/>
      <name val="Gotham Book"/>
    </font>
    <font>
      <u/>
      <sz val="18"/>
      <color rgb="FF000000"/>
      <name val="Gotham Book"/>
    </font>
    <font>
      <sz val="18"/>
      <color theme="1"/>
      <name val="Gotham Medium"/>
      <family val="3"/>
    </font>
    <font>
      <sz val="18"/>
      <color theme="1"/>
      <name val="Calibri"/>
      <family val="2"/>
      <scheme val="minor"/>
    </font>
    <font>
      <b/>
      <sz val="18"/>
      <color rgb="FF000000"/>
      <name val="Gotham Book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rgb="FF1F497D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437B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4" applyNumberFormat="0" applyFont="0" applyAlignment="0" applyProtection="0"/>
    <xf numFmtId="0" fontId="3" fillId="4" borderId="4" applyNumberFormat="0" applyFont="0" applyAlignment="0" applyProtection="0"/>
    <xf numFmtId="0" fontId="3" fillId="4" borderId="4" applyNumberFormat="0" applyFont="0" applyAlignment="0" applyProtection="0"/>
    <xf numFmtId="0" fontId="3" fillId="4" borderId="4" applyNumberFormat="0" applyFont="0" applyAlignment="0" applyProtection="0"/>
    <xf numFmtId="0" fontId="3" fillId="4" borderId="4" applyNumberFormat="0" applyFont="0" applyAlignment="0" applyProtection="0"/>
    <xf numFmtId="0" fontId="3" fillId="4" borderId="4" applyNumberFormat="0" applyFont="0" applyAlignment="0" applyProtection="0"/>
    <xf numFmtId="0" fontId="3" fillId="4" borderId="4" applyNumberFormat="0" applyFont="0" applyAlignment="0" applyProtection="0"/>
    <xf numFmtId="0" fontId="3" fillId="4" borderId="4" applyNumberFormat="0" applyFont="0" applyAlignment="0" applyProtection="0"/>
    <xf numFmtId="0" fontId="3" fillId="4" borderId="4" applyNumberFormat="0" applyFont="0" applyAlignment="0" applyProtection="0"/>
    <xf numFmtId="0" fontId="3" fillId="4" borderId="4" applyNumberFormat="0" applyFont="0" applyAlignment="0" applyProtection="0"/>
    <xf numFmtId="0" fontId="1" fillId="4" borderId="4" applyNumberFormat="0" applyFont="0" applyAlignment="0" applyProtection="0"/>
    <xf numFmtId="0" fontId="3" fillId="4" borderId="4" applyNumberFormat="0" applyFont="0" applyAlignment="0" applyProtection="0"/>
    <xf numFmtId="0" fontId="3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5" applyNumberFormat="0" applyAlignment="0" applyProtection="0"/>
    <xf numFmtId="0" fontId="7" fillId="29" borderId="6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5" applyNumberFormat="0" applyAlignment="0" applyProtection="0"/>
    <xf numFmtId="0" fontId="14" fillId="0" borderId="10" applyNumberFormat="0" applyFill="0" applyAlignment="0" applyProtection="0"/>
    <xf numFmtId="0" fontId="15" fillId="32" borderId="0" applyNumberFormat="0" applyBorder="0" applyAlignment="0" applyProtection="0"/>
    <xf numFmtId="0" fontId="16" fillId="28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13" xfId="0" applyFont="1" applyBorder="1" applyAlignment="1">
      <alignment wrapText="1"/>
    </xf>
    <xf numFmtId="0" fontId="33" fillId="0" borderId="0" xfId="0" applyFont="1"/>
    <xf numFmtId="0" fontId="34" fillId="0" borderId="0" xfId="0" applyFont="1"/>
    <xf numFmtId="0" fontId="35" fillId="0" borderId="13" xfId="0" applyFont="1" applyBorder="1" applyAlignment="1">
      <alignment wrapText="1"/>
    </xf>
    <xf numFmtId="14" fontId="28" fillId="2" borderId="16" xfId="0" applyNumberFormat="1" applyFont="1" applyFill="1" applyBorder="1" applyAlignment="1">
      <alignment horizontal="left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37" fontId="25" fillId="0" borderId="0" xfId="1" applyNumberFormat="1" applyFont="1" applyAlignment="1">
      <alignment horizontal="center"/>
    </xf>
    <xf numFmtId="37" fontId="25" fillId="0" borderId="0" xfId="1" applyNumberFormat="1" applyFont="1" applyAlignment="1">
      <alignment horizontal="left"/>
    </xf>
    <xf numFmtId="0" fontId="25" fillId="0" borderId="0" xfId="0" applyFont="1" applyAlignment="1">
      <alignment wrapText="1"/>
    </xf>
    <xf numFmtId="0" fontId="24" fillId="34" borderId="2" xfId="0" applyFont="1" applyFill="1" applyBorder="1" applyAlignment="1">
      <alignment horizontal="center" wrapText="1"/>
    </xf>
    <xf numFmtId="0" fontId="25" fillId="0" borderId="2" xfId="0" applyFont="1" applyBorder="1" applyAlignment="1">
      <alignment horizontal="left" wrapText="1"/>
    </xf>
    <xf numFmtId="0" fontId="34" fillId="0" borderId="13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4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0" fillId="0" borderId="0" xfId="0" applyFont="1" applyAlignment="1">
      <alignment horizontal="left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left"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28" fillId="2" borderId="15" xfId="0" applyFont="1" applyFill="1" applyBorder="1" applyAlignment="1">
      <alignment wrapText="1"/>
    </xf>
    <xf numFmtId="14" fontId="29" fillId="2" borderId="15" xfId="0" applyNumberFormat="1" applyFont="1" applyFill="1" applyBorder="1" applyAlignment="1">
      <alignment horizontal="center" wrapText="1"/>
    </xf>
    <xf numFmtId="14" fontId="29" fillId="36" borderId="15" xfId="0" applyNumberFormat="1" applyFont="1" applyFill="1" applyBorder="1" applyAlignment="1">
      <alignment horizontal="center" wrapText="1"/>
    </xf>
    <xf numFmtId="0" fontId="24" fillId="0" borderId="13" xfId="0" applyFont="1" applyBorder="1" applyAlignment="1">
      <alignment wrapText="1"/>
    </xf>
    <xf numFmtId="0" fontId="24" fillId="0" borderId="2" xfId="0" applyFont="1" applyBorder="1" applyAlignment="1">
      <alignment horizontal="left" wrapText="1"/>
    </xf>
    <xf numFmtId="0" fontId="25" fillId="3" borderId="2" xfId="0" applyFont="1" applyFill="1" applyBorder="1" applyAlignment="1">
      <alignment horizontal="center" wrapText="1"/>
    </xf>
    <xf numFmtId="0" fontId="31" fillId="33" borderId="16" xfId="0" applyFont="1" applyFill="1" applyBorder="1" applyAlignment="1">
      <alignment wrapText="1"/>
    </xf>
    <xf numFmtId="0" fontId="32" fillId="33" borderId="15" xfId="0" applyFont="1" applyFill="1" applyBorder="1" applyAlignment="1">
      <alignment horizontal="left" wrapText="1"/>
    </xf>
    <xf numFmtId="14" fontId="24" fillId="34" borderId="2" xfId="0" applyNumberFormat="1" applyFont="1" applyFill="1" applyBorder="1" applyAlignment="1">
      <alignment horizontal="center" wrapText="1"/>
    </xf>
    <xf numFmtId="164" fontId="24" fillId="34" borderId="2" xfId="0" applyNumberFormat="1" applyFont="1" applyFill="1" applyBorder="1" applyAlignment="1">
      <alignment horizontal="center" wrapText="1"/>
    </xf>
    <xf numFmtId="0" fontId="33" fillId="0" borderId="0" xfId="0" applyFont="1" applyAlignment="1">
      <alignment wrapText="1"/>
    </xf>
    <xf numFmtId="0" fontId="33" fillId="0" borderId="13" xfId="0" applyFont="1" applyBorder="1" applyAlignment="1">
      <alignment wrapText="1"/>
    </xf>
    <xf numFmtId="164" fontId="33" fillId="35" borderId="2" xfId="0" applyNumberFormat="1" applyFont="1" applyFill="1" applyBorder="1" applyAlignment="1">
      <alignment horizontal="center" wrapText="1"/>
    </xf>
    <xf numFmtId="0" fontId="33" fillId="0" borderId="2" xfId="0" applyFont="1" applyBorder="1" applyAlignment="1">
      <alignment horizontal="left" wrapText="1"/>
    </xf>
    <xf numFmtId="0" fontId="34" fillId="0" borderId="0" xfId="0" applyFont="1" applyAlignment="1">
      <alignment wrapText="1"/>
    </xf>
    <xf numFmtId="3" fontId="24" fillId="34" borderId="2" xfId="0" applyNumberFormat="1" applyFont="1" applyFill="1" applyBorder="1" applyAlignment="1">
      <alignment horizontal="center" wrapText="1"/>
    </xf>
    <xf numFmtId="14" fontId="29" fillId="2" borderId="15" xfId="0" applyNumberFormat="1" applyFont="1" applyFill="1" applyBorder="1" applyAlignment="1">
      <alignment horizontal="left" wrapText="1"/>
    </xf>
    <xf numFmtId="3" fontId="25" fillId="3" borderId="2" xfId="0" applyNumberFormat="1" applyFont="1" applyFill="1" applyBorder="1" applyAlignment="1">
      <alignment horizontal="center" wrapText="1"/>
    </xf>
    <xf numFmtId="3" fontId="34" fillId="0" borderId="2" xfId="0" applyNumberFormat="1" applyFont="1" applyBorder="1" applyAlignment="1">
      <alignment horizontal="center" wrapText="1"/>
    </xf>
    <xf numFmtId="0" fontId="34" fillId="0" borderId="2" xfId="0" applyFont="1" applyBorder="1" applyAlignment="1">
      <alignment horizontal="left" wrapText="1"/>
    </xf>
    <xf numFmtId="3" fontId="33" fillId="35" borderId="2" xfId="0" applyNumberFormat="1" applyFont="1" applyFill="1" applyBorder="1" applyAlignment="1">
      <alignment horizontal="center" wrapText="1"/>
    </xf>
    <xf numFmtId="5" fontId="25" fillId="3" borderId="2" xfId="1" applyNumberFormat="1" applyFont="1" applyFill="1" applyBorder="1" applyAlignment="1">
      <alignment horizontal="center" wrapText="1"/>
    </xf>
    <xf numFmtId="37" fontId="25" fillId="0" borderId="2" xfId="1" applyNumberFormat="1" applyFont="1" applyFill="1" applyBorder="1" applyAlignment="1">
      <alignment horizontal="left" wrapText="1"/>
    </xf>
    <xf numFmtId="0" fontId="34" fillId="0" borderId="19" xfId="0" applyFont="1" applyBorder="1" applyAlignment="1">
      <alignment horizontal="right" wrapText="1"/>
    </xf>
    <xf numFmtId="5" fontId="34" fillId="0" borderId="18" xfId="1" applyNumberFormat="1" applyFont="1" applyBorder="1" applyAlignment="1">
      <alignment horizontal="center" wrapText="1"/>
    </xf>
    <xf numFmtId="37" fontId="34" fillId="0" borderId="18" xfId="1" applyNumberFormat="1" applyFont="1" applyFill="1" applyBorder="1" applyAlignment="1">
      <alignment horizontal="left" wrapText="1"/>
    </xf>
    <xf numFmtId="0" fontId="34" fillId="0" borderId="13" xfId="0" applyFont="1" applyBorder="1" applyAlignment="1">
      <alignment horizontal="right" wrapText="1"/>
    </xf>
    <xf numFmtId="5" fontId="34" fillId="0" borderId="2" xfId="1" applyNumberFormat="1" applyFont="1" applyBorder="1" applyAlignment="1">
      <alignment horizontal="center" wrapText="1"/>
    </xf>
    <xf numFmtId="14" fontId="29" fillId="2" borderId="3" xfId="0" applyNumberFormat="1" applyFont="1" applyFill="1" applyBorder="1" applyAlignment="1">
      <alignment horizontal="center" wrapText="1"/>
    </xf>
    <xf numFmtId="37" fontId="25" fillId="0" borderId="1" xfId="1" applyNumberFormat="1" applyFont="1" applyFill="1" applyBorder="1" applyAlignment="1">
      <alignment horizontal="left" wrapText="1"/>
    </xf>
    <xf numFmtId="37" fontId="25" fillId="3" borderId="2" xfId="1" applyNumberFormat="1" applyFont="1" applyFill="1" applyBorder="1" applyAlignment="1">
      <alignment horizontal="center" wrapText="1"/>
    </xf>
    <xf numFmtId="0" fontId="25" fillId="0" borderId="19" xfId="0" applyFont="1" applyBorder="1" applyAlignment="1">
      <alignment wrapText="1"/>
    </xf>
    <xf numFmtId="37" fontId="25" fillId="3" borderId="18" xfId="1" applyNumberFormat="1" applyFont="1" applyFill="1" applyBorder="1" applyAlignment="1">
      <alignment horizontal="center" wrapText="1"/>
    </xf>
    <xf numFmtId="37" fontId="25" fillId="0" borderId="18" xfId="1" applyNumberFormat="1" applyFont="1" applyFill="1" applyBorder="1" applyAlignment="1">
      <alignment horizontal="left" wrapText="1"/>
    </xf>
    <xf numFmtId="0" fontId="38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left"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horizontal="left" wrapText="1"/>
    </xf>
    <xf numFmtId="0" fontId="25" fillId="3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left" wrapText="1"/>
    </xf>
    <xf numFmtId="14" fontId="28" fillId="2" borderId="15" xfId="0" applyNumberFormat="1" applyFont="1" applyFill="1" applyBorder="1" applyAlignment="1">
      <alignment horizontal="left" wrapText="1"/>
    </xf>
    <xf numFmtId="14" fontId="28" fillId="2" borderId="17" xfId="0" applyNumberFormat="1" applyFont="1" applyFill="1" applyBorder="1" applyAlignment="1">
      <alignment horizontal="left" wrapText="1"/>
    </xf>
    <xf numFmtId="3" fontId="25" fillId="3" borderId="1" xfId="0" applyNumberFormat="1" applyFont="1" applyFill="1" applyBorder="1" applyAlignment="1">
      <alignment horizontal="center" wrapText="1"/>
    </xf>
    <xf numFmtId="14" fontId="29" fillId="2" borderId="17" xfId="0" applyNumberFormat="1" applyFont="1" applyFill="1" applyBorder="1" applyAlignment="1">
      <alignment horizontal="left" wrapText="1"/>
    </xf>
    <xf numFmtId="37" fontId="25" fillId="0" borderId="3" xfId="1" applyNumberFormat="1" applyFont="1" applyFill="1" applyBorder="1" applyAlignment="1">
      <alignment horizontal="left" wrapText="1"/>
    </xf>
    <xf numFmtId="37" fontId="34" fillId="0" borderId="2" xfId="1" applyNumberFormat="1" applyFont="1" applyFill="1" applyBorder="1" applyAlignment="1">
      <alignment horizontal="left" wrapText="1"/>
    </xf>
    <xf numFmtId="3" fontId="24" fillId="34" borderId="16" xfId="0" applyNumberFormat="1" applyFont="1" applyFill="1" applyBorder="1" applyAlignment="1">
      <alignment horizontal="center" wrapText="1"/>
    </xf>
    <xf numFmtId="3" fontId="24" fillId="34" borderId="20" xfId="0" applyNumberFormat="1" applyFont="1" applyFill="1" applyBorder="1" applyAlignment="1">
      <alignment horizontal="center" wrapText="1"/>
    </xf>
    <xf numFmtId="0" fontId="36" fillId="34" borderId="16" xfId="0" applyFont="1" applyFill="1" applyBorder="1" applyAlignment="1">
      <alignment horizontal="center" vertical="center" wrapText="1"/>
    </xf>
    <xf numFmtId="0" fontId="24" fillId="34" borderId="20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37" fontId="25" fillId="3" borderId="24" xfId="1" applyNumberFormat="1" applyFont="1" applyFill="1" applyBorder="1" applyAlignment="1">
      <alignment horizontal="center" wrapText="1"/>
    </xf>
    <xf numFmtId="37" fontId="25" fillId="3" borderId="23" xfId="1" applyNumberFormat="1" applyFont="1" applyFill="1" applyBorder="1" applyAlignment="1">
      <alignment horizontal="center" wrapText="1"/>
    </xf>
    <xf numFmtId="37" fontId="25" fillId="3" borderId="25" xfId="1" applyNumberFormat="1" applyFont="1" applyFill="1" applyBorder="1" applyAlignment="1">
      <alignment horizontal="center" wrapText="1"/>
    </xf>
    <xf numFmtId="0" fontId="24" fillId="34" borderId="14" xfId="0" applyFont="1" applyFill="1" applyBorder="1" applyAlignment="1">
      <alignment horizontal="center" wrapText="1"/>
    </xf>
    <xf numFmtId="0" fontId="24" fillId="34" borderId="21" xfId="0" applyFont="1" applyFill="1" applyBorder="1" applyAlignment="1">
      <alignment horizontal="center" wrapText="1"/>
    </xf>
    <xf numFmtId="0" fontId="24" fillId="34" borderId="22" xfId="0" applyFont="1" applyFill="1" applyBorder="1" applyAlignment="1">
      <alignment horizontal="center" wrapText="1"/>
    </xf>
  </cellXfs>
  <cellStyles count="311">
    <cellStyle name=" 1" xfId="285" xr:uid="{00000000-0005-0000-0000-000000000000}"/>
    <cellStyle name="20% - Accent1 10" xfId="3" xr:uid="{00000000-0005-0000-0000-000001000000}"/>
    <cellStyle name="20% - Accent1 11" xfId="4" xr:uid="{00000000-0005-0000-0000-000002000000}"/>
    <cellStyle name="20% - Accent1 12" xfId="5" xr:uid="{00000000-0005-0000-0000-000003000000}"/>
    <cellStyle name="20% - Accent1 2" xfId="6" xr:uid="{00000000-0005-0000-0000-000004000000}"/>
    <cellStyle name="20% - Accent1 3" xfId="7" xr:uid="{00000000-0005-0000-0000-000005000000}"/>
    <cellStyle name="20% - Accent1 4" xfId="8" xr:uid="{00000000-0005-0000-0000-000006000000}"/>
    <cellStyle name="20% - Accent1 5" xfId="9" xr:uid="{00000000-0005-0000-0000-000007000000}"/>
    <cellStyle name="20% - Accent1 6" xfId="10" xr:uid="{00000000-0005-0000-0000-000008000000}"/>
    <cellStyle name="20% - Accent1 7" xfId="11" xr:uid="{00000000-0005-0000-0000-000009000000}"/>
    <cellStyle name="20% - Accent1 8" xfId="12" xr:uid="{00000000-0005-0000-0000-00000A000000}"/>
    <cellStyle name="20% - Accent1 9" xfId="13" xr:uid="{00000000-0005-0000-0000-00000B000000}"/>
    <cellStyle name="20% - Accent2 10" xfId="14" xr:uid="{00000000-0005-0000-0000-00000C000000}"/>
    <cellStyle name="20% - Accent2 11" xfId="15" xr:uid="{00000000-0005-0000-0000-00000D000000}"/>
    <cellStyle name="20% - Accent2 12" xfId="16" xr:uid="{00000000-0005-0000-0000-00000E000000}"/>
    <cellStyle name="20% - Accent2 2" xfId="17" xr:uid="{00000000-0005-0000-0000-00000F000000}"/>
    <cellStyle name="20% - Accent2 3" xfId="18" xr:uid="{00000000-0005-0000-0000-000010000000}"/>
    <cellStyle name="20% - Accent2 4" xfId="19" xr:uid="{00000000-0005-0000-0000-000011000000}"/>
    <cellStyle name="20% - Accent2 5" xfId="20" xr:uid="{00000000-0005-0000-0000-000012000000}"/>
    <cellStyle name="20% - Accent2 6" xfId="21" xr:uid="{00000000-0005-0000-0000-000013000000}"/>
    <cellStyle name="20% - Accent2 7" xfId="22" xr:uid="{00000000-0005-0000-0000-000014000000}"/>
    <cellStyle name="20% - Accent2 8" xfId="23" xr:uid="{00000000-0005-0000-0000-000015000000}"/>
    <cellStyle name="20% - Accent2 9" xfId="24" xr:uid="{00000000-0005-0000-0000-000016000000}"/>
    <cellStyle name="20% - Accent3 10" xfId="25" xr:uid="{00000000-0005-0000-0000-000017000000}"/>
    <cellStyle name="20% - Accent3 11" xfId="26" xr:uid="{00000000-0005-0000-0000-000018000000}"/>
    <cellStyle name="20% - Accent3 12" xfId="27" xr:uid="{00000000-0005-0000-0000-000019000000}"/>
    <cellStyle name="20% - Accent3 2" xfId="28" xr:uid="{00000000-0005-0000-0000-00001A000000}"/>
    <cellStyle name="20% - Accent3 3" xfId="29" xr:uid="{00000000-0005-0000-0000-00001B000000}"/>
    <cellStyle name="20% - Accent3 4" xfId="30" xr:uid="{00000000-0005-0000-0000-00001C000000}"/>
    <cellStyle name="20% - Accent3 5" xfId="31" xr:uid="{00000000-0005-0000-0000-00001D000000}"/>
    <cellStyle name="20% - Accent3 6" xfId="32" xr:uid="{00000000-0005-0000-0000-00001E000000}"/>
    <cellStyle name="20% - Accent3 7" xfId="33" xr:uid="{00000000-0005-0000-0000-00001F000000}"/>
    <cellStyle name="20% - Accent3 8" xfId="34" xr:uid="{00000000-0005-0000-0000-000020000000}"/>
    <cellStyle name="20% - Accent3 9" xfId="35" xr:uid="{00000000-0005-0000-0000-000021000000}"/>
    <cellStyle name="20% - Accent4 10" xfId="36" xr:uid="{00000000-0005-0000-0000-000022000000}"/>
    <cellStyle name="20% - Accent4 11" xfId="37" xr:uid="{00000000-0005-0000-0000-000023000000}"/>
    <cellStyle name="20% - Accent4 12" xfId="38" xr:uid="{00000000-0005-0000-0000-000024000000}"/>
    <cellStyle name="20% - Accent4 2" xfId="39" xr:uid="{00000000-0005-0000-0000-000025000000}"/>
    <cellStyle name="20% - Accent4 3" xfId="40" xr:uid="{00000000-0005-0000-0000-000026000000}"/>
    <cellStyle name="20% - Accent4 4" xfId="41" xr:uid="{00000000-0005-0000-0000-000027000000}"/>
    <cellStyle name="20% - Accent4 5" xfId="42" xr:uid="{00000000-0005-0000-0000-000028000000}"/>
    <cellStyle name="20% - Accent4 6" xfId="43" xr:uid="{00000000-0005-0000-0000-000029000000}"/>
    <cellStyle name="20% - Accent4 7" xfId="44" xr:uid="{00000000-0005-0000-0000-00002A000000}"/>
    <cellStyle name="20% - Accent4 8" xfId="45" xr:uid="{00000000-0005-0000-0000-00002B000000}"/>
    <cellStyle name="20% - Accent4 9" xfId="46" xr:uid="{00000000-0005-0000-0000-00002C000000}"/>
    <cellStyle name="20% - Accent5 10" xfId="47" xr:uid="{00000000-0005-0000-0000-00002D000000}"/>
    <cellStyle name="20% - Accent5 11" xfId="48" xr:uid="{00000000-0005-0000-0000-00002E000000}"/>
    <cellStyle name="20% - Accent5 12" xfId="49" xr:uid="{00000000-0005-0000-0000-00002F000000}"/>
    <cellStyle name="20% - Accent5 2" xfId="50" xr:uid="{00000000-0005-0000-0000-000030000000}"/>
    <cellStyle name="20% - Accent5 3" xfId="51" xr:uid="{00000000-0005-0000-0000-000031000000}"/>
    <cellStyle name="20% - Accent5 4" xfId="52" xr:uid="{00000000-0005-0000-0000-000032000000}"/>
    <cellStyle name="20% - Accent5 5" xfId="53" xr:uid="{00000000-0005-0000-0000-000033000000}"/>
    <cellStyle name="20% - Accent5 6" xfId="54" xr:uid="{00000000-0005-0000-0000-000034000000}"/>
    <cellStyle name="20% - Accent5 7" xfId="55" xr:uid="{00000000-0005-0000-0000-000035000000}"/>
    <cellStyle name="20% - Accent5 8" xfId="56" xr:uid="{00000000-0005-0000-0000-000036000000}"/>
    <cellStyle name="20% - Accent5 9" xfId="57" xr:uid="{00000000-0005-0000-0000-000037000000}"/>
    <cellStyle name="20% - Accent6 10" xfId="58" xr:uid="{00000000-0005-0000-0000-000038000000}"/>
    <cellStyle name="20% - Accent6 11" xfId="59" xr:uid="{00000000-0005-0000-0000-000039000000}"/>
    <cellStyle name="20% - Accent6 12" xfId="60" xr:uid="{00000000-0005-0000-0000-00003A000000}"/>
    <cellStyle name="20% - Accent6 2" xfId="61" xr:uid="{00000000-0005-0000-0000-00003B000000}"/>
    <cellStyle name="20% - Accent6 3" xfId="62" xr:uid="{00000000-0005-0000-0000-00003C000000}"/>
    <cellStyle name="20% - Accent6 4" xfId="63" xr:uid="{00000000-0005-0000-0000-00003D000000}"/>
    <cellStyle name="20% - Accent6 5" xfId="64" xr:uid="{00000000-0005-0000-0000-00003E000000}"/>
    <cellStyle name="20% - Accent6 6" xfId="65" xr:uid="{00000000-0005-0000-0000-00003F000000}"/>
    <cellStyle name="20% - Accent6 7" xfId="66" xr:uid="{00000000-0005-0000-0000-000040000000}"/>
    <cellStyle name="20% - Accent6 8" xfId="67" xr:uid="{00000000-0005-0000-0000-000041000000}"/>
    <cellStyle name="20% - Accent6 9" xfId="68" xr:uid="{00000000-0005-0000-0000-000042000000}"/>
    <cellStyle name="40% - Accent1 10" xfId="69" xr:uid="{00000000-0005-0000-0000-000043000000}"/>
    <cellStyle name="40% - Accent1 11" xfId="70" xr:uid="{00000000-0005-0000-0000-000044000000}"/>
    <cellStyle name="40% - Accent1 12" xfId="71" xr:uid="{00000000-0005-0000-0000-000045000000}"/>
    <cellStyle name="40% - Accent1 2" xfId="72" xr:uid="{00000000-0005-0000-0000-000046000000}"/>
    <cellStyle name="40% - Accent1 3" xfId="73" xr:uid="{00000000-0005-0000-0000-000047000000}"/>
    <cellStyle name="40% - Accent1 4" xfId="74" xr:uid="{00000000-0005-0000-0000-000048000000}"/>
    <cellStyle name="40% - Accent1 5" xfId="75" xr:uid="{00000000-0005-0000-0000-000049000000}"/>
    <cellStyle name="40% - Accent1 6" xfId="76" xr:uid="{00000000-0005-0000-0000-00004A000000}"/>
    <cellStyle name="40% - Accent1 7" xfId="77" xr:uid="{00000000-0005-0000-0000-00004B000000}"/>
    <cellStyle name="40% - Accent1 8" xfId="78" xr:uid="{00000000-0005-0000-0000-00004C000000}"/>
    <cellStyle name="40% - Accent1 9" xfId="79" xr:uid="{00000000-0005-0000-0000-00004D000000}"/>
    <cellStyle name="40% - Accent2 10" xfId="80" xr:uid="{00000000-0005-0000-0000-00004E000000}"/>
    <cellStyle name="40% - Accent2 11" xfId="81" xr:uid="{00000000-0005-0000-0000-00004F000000}"/>
    <cellStyle name="40% - Accent2 12" xfId="82" xr:uid="{00000000-0005-0000-0000-000050000000}"/>
    <cellStyle name="40% - Accent2 2" xfId="83" xr:uid="{00000000-0005-0000-0000-000051000000}"/>
    <cellStyle name="40% - Accent2 3" xfId="84" xr:uid="{00000000-0005-0000-0000-000052000000}"/>
    <cellStyle name="40% - Accent2 4" xfId="85" xr:uid="{00000000-0005-0000-0000-000053000000}"/>
    <cellStyle name="40% - Accent2 5" xfId="86" xr:uid="{00000000-0005-0000-0000-000054000000}"/>
    <cellStyle name="40% - Accent2 6" xfId="87" xr:uid="{00000000-0005-0000-0000-000055000000}"/>
    <cellStyle name="40% - Accent2 7" xfId="88" xr:uid="{00000000-0005-0000-0000-000056000000}"/>
    <cellStyle name="40% - Accent2 8" xfId="89" xr:uid="{00000000-0005-0000-0000-000057000000}"/>
    <cellStyle name="40% - Accent2 9" xfId="90" xr:uid="{00000000-0005-0000-0000-000058000000}"/>
    <cellStyle name="40% - Accent3 10" xfId="91" xr:uid="{00000000-0005-0000-0000-000059000000}"/>
    <cellStyle name="40% - Accent3 11" xfId="92" xr:uid="{00000000-0005-0000-0000-00005A000000}"/>
    <cellStyle name="40% - Accent3 12" xfId="93" xr:uid="{00000000-0005-0000-0000-00005B000000}"/>
    <cellStyle name="40% - Accent3 2" xfId="94" xr:uid="{00000000-0005-0000-0000-00005C000000}"/>
    <cellStyle name="40% - Accent3 3" xfId="95" xr:uid="{00000000-0005-0000-0000-00005D000000}"/>
    <cellStyle name="40% - Accent3 4" xfId="96" xr:uid="{00000000-0005-0000-0000-00005E000000}"/>
    <cellStyle name="40% - Accent3 5" xfId="97" xr:uid="{00000000-0005-0000-0000-00005F000000}"/>
    <cellStyle name="40% - Accent3 6" xfId="98" xr:uid="{00000000-0005-0000-0000-000060000000}"/>
    <cellStyle name="40% - Accent3 7" xfId="99" xr:uid="{00000000-0005-0000-0000-000061000000}"/>
    <cellStyle name="40% - Accent3 8" xfId="100" xr:uid="{00000000-0005-0000-0000-000062000000}"/>
    <cellStyle name="40% - Accent3 9" xfId="101" xr:uid="{00000000-0005-0000-0000-000063000000}"/>
    <cellStyle name="40% - Accent4 10" xfId="102" xr:uid="{00000000-0005-0000-0000-000064000000}"/>
    <cellStyle name="40% - Accent4 11" xfId="103" xr:uid="{00000000-0005-0000-0000-000065000000}"/>
    <cellStyle name="40% - Accent4 12" xfId="104" xr:uid="{00000000-0005-0000-0000-000066000000}"/>
    <cellStyle name="40% - Accent4 2" xfId="105" xr:uid="{00000000-0005-0000-0000-000067000000}"/>
    <cellStyle name="40% - Accent4 3" xfId="106" xr:uid="{00000000-0005-0000-0000-000068000000}"/>
    <cellStyle name="40% - Accent4 4" xfId="107" xr:uid="{00000000-0005-0000-0000-000069000000}"/>
    <cellStyle name="40% - Accent4 5" xfId="108" xr:uid="{00000000-0005-0000-0000-00006A000000}"/>
    <cellStyle name="40% - Accent4 6" xfId="109" xr:uid="{00000000-0005-0000-0000-00006B000000}"/>
    <cellStyle name="40% - Accent4 7" xfId="110" xr:uid="{00000000-0005-0000-0000-00006C000000}"/>
    <cellStyle name="40% - Accent4 8" xfId="111" xr:uid="{00000000-0005-0000-0000-00006D000000}"/>
    <cellStyle name="40% - Accent4 9" xfId="112" xr:uid="{00000000-0005-0000-0000-00006E000000}"/>
    <cellStyle name="40% - Accent5 10" xfId="113" xr:uid="{00000000-0005-0000-0000-00006F000000}"/>
    <cellStyle name="40% - Accent5 11" xfId="114" xr:uid="{00000000-0005-0000-0000-000070000000}"/>
    <cellStyle name="40% - Accent5 12" xfId="115" xr:uid="{00000000-0005-0000-0000-000071000000}"/>
    <cellStyle name="40% - Accent5 2" xfId="116" xr:uid="{00000000-0005-0000-0000-000072000000}"/>
    <cellStyle name="40% - Accent5 3" xfId="117" xr:uid="{00000000-0005-0000-0000-000073000000}"/>
    <cellStyle name="40% - Accent5 4" xfId="118" xr:uid="{00000000-0005-0000-0000-000074000000}"/>
    <cellStyle name="40% - Accent5 5" xfId="119" xr:uid="{00000000-0005-0000-0000-000075000000}"/>
    <cellStyle name="40% - Accent5 6" xfId="120" xr:uid="{00000000-0005-0000-0000-000076000000}"/>
    <cellStyle name="40% - Accent5 7" xfId="121" xr:uid="{00000000-0005-0000-0000-000077000000}"/>
    <cellStyle name="40% - Accent5 8" xfId="122" xr:uid="{00000000-0005-0000-0000-000078000000}"/>
    <cellStyle name="40% - Accent5 9" xfId="123" xr:uid="{00000000-0005-0000-0000-000079000000}"/>
    <cellStyle name="40% - Accent6 10" xfId="124" xr:uid="{00000000-0005-0000-0000-00007A000000}"/>
    <cellStyle name="40% - Accent6 11" xfId="125" xr:uid="{00000000-0005-0000-0000-00007B000000}"/>
    <cellStyle name="40% - Accent6 12" xfId="126" xr:uid="{00000000-0005-0000-0000-00007C000000}"/>
    <cellStyle name="40% - Accent6 2" xfId="127" xr:uid="{00000000-0005-0000-0000-00007D000000}"/>
    <cellStyle name="40% - Accent6 3" xfId="128" xr:uid="{00000000-0005-0000-0000-00007E000000}"/>
    <cellStyle name="40% - Accent6 4" xfId="129" xr:uid="{00000000-0005-0000-0000-00007F000000}"/>
    <cellStyle name="40% - Accent6 5" xfId="130" xr:uid="{00000000-0005-0000-0000-000080000000}"/>
    <cellStyle name="40% - Accent6 6" xfId="131" xr:uid="{00000000-0005-0000-0000-000081000000}"/>
    <cellStyle name="40% - Accent6 7" xfId="132" xr:uid="{00000000-0005-0000-0000-000082000000}"/>
    <cellStyle name="40% - Accent6 8" xfId="133" xr:uid="{00000000-0005-0000-0000-000083000000}"/>
    <cellStyle name="40% - Accent6 9" xfId="134" xr:uid="{00000000-0005-0000-0000-000084000000}"/>
    <cellStyle name="60% - Accent1 2" xfId="214" xr:uid="{00000000-0005-0000-0000-000085000000}"/>
    <cellStyle name="60% - Accent2 2" xfId="215" xr:uid="{00000000-0005-0000-0000-000086000000}"/>
    <cellStyle name="60% - Accent3 2" xfId="216" xr:uid="{00000000-0005-0000-0000-000087000000}"/>
    <cellStyle name="60% - Accent4 2" xfId="217" xr:uid="{00000000-0005-0000-0000-000088000000}"/>
    <cellStyle name="60% - Accent5 2" xfId="218" xr:uid="{00000000-0005-0000-0000-000089000000}"/>
    <cellStyle name="60% - Accent6 2" xfId="219" xr:uid="{00000000-0005-0000-0000-00008A000000}"/>
    <cellStyle name="Accent1 2" xfId="220" xr:uid="{00000000-0005-0000-0000-00008B000000}"/>
    <cellStyle name="Accent2 2" xfId="221" xr:uid="{00000000-0005-0000-0000-00008C000000}"/>
    <cellStyle name="Accent3 2" xfId="222" xr:uid="{00000000-0005-0000-0000-00008D000000}"/>
    <cellStyle name="Accent4 2" xfId="223" xr:uid="{00000000-0005-0000-0000-00008E000000}"/>
    <cellStyle name="Accent5 2" xfId="224" xr:uid="{00000000-0005-0000-0000-00008F000000}"/>
    <cellStyle name="Accent6 2" xfId="225" xr:uid="{00000000-0005-0000-0000-000090000000}"/>
    <cellStyle name="Bad 2" xfId="226" xr:uid="{00000000-0005-0000-0000-000091000000}"/>
    <cellStyle name="Calculation 2" xfId="227" xr:uid="{00000000-0005-0000-0000-000092000000}"/>
    <cellStyle name="Check Cell 2" xfId="228" xr:uid="{00000000-0005-0000-0000-000093000000}"/>
    <cellStyle name="Comma 2" xfId="135" xr:uid="{00000000-0005-0000-0000-000094000000}"/>
    <cellStyle name="Currency" xfId="1" builtinId="4"/>
    <cellStyle name="Currency 2" xfId="136" xr:uid="{00000000-0005-0000-0000-000096000000}"/>
    <cellStyle name="Currency 2 2" xfId="242" xr:uid="{00000000-0005-0000-0000-000097000000}"/>
    <cellStyle name="Currency 3" xfId="137" xr:uid="{00000000-0005-0000-0000-000098000000}"/>
    <cellStyle name="Explanatory Text 2" xfId="229" xr:uid="{00000000-0005-0000-0000-000099000000}"/>
    <cellStyle name="Good 2" xfId="230" xr:uid="{00000000-0005-0000-0000-00009A000000}"/>
    <cellStyle name="Heading 1 2" xfId="231" xr:uid="{00000000-0005-0000-0000-00009B000000}"/>
    <cellStyle name="Heading 2 2" xfId="232" xr:uid="{00000000-0005-0000-0000-00009C000000}"/>
    <cellStyle name="Heading 3 2" xfId="233" xr:uid="{00000000-0005-0000-0000-00009D000000}"/>
    <cellStyle name="Heading 3 4" xfId="213" xr:uid="{00000000-0005-0000-0000-00009E000000}"/>
    <cellStyle name="Heading 4 2" xfId="234" xr:uid="{00000000-0005-0000-0000-00009F000000}"/>
    <cellStyle name="Input 2" xfId="235" xr:uid="{00000000-0005-0000-0000-0000A0000000}"/>
    <cellStyle name="Linked Cell 2" xfId="236" xr:uid="{00000000-0005-0000-0000-0000A1000000}"/>
    <cellStyle name="Neutral 2" xfId="237" xr:uid="{00000000-0005-0000-0000-0000A2000000}"/>
    <cellStyle name="Normal" xfId="0" builtinId="0"/>
    <cellStyle name="Normal 10" xfId="138" xr:uid="{00000000-0005-0000-0000-0000A4000000}"/>
    <cellStyle name="Normal 10 2" xfId="139" xr:uid="{00000000-0005-0000-0000-0000A5000000}"/>
    <cellStyle name="Normal 10 2 2" xfId="245" xr:uid="{00000000-0005-0000-0000-0000A6000000}"/>
    <cellStyle name="Normal 10 3" xfId="287" xr:uid="{00000000-0005-0000-0000-0000A7000000}"/>
    <cellStyle name="Normal 11" xfId="140" xr:uid="{00000000-0005-0000-0000-0000A8000000}"/>
    <cellStyle name="Normal 11 2" xfId="141" xr:uid="{00000000-0005-0000-0000-0000A9000000}"/>
    <cellStyle name="Normal 11 2 2" xfId="246" xr:uid="{00000000-0005-0000-0000-0000AA000000}"/>
    <cellStyle name="Normal 11 3" xfId="288" xr:uid="{00000000-0005-0000-0000-0000AB000000}"/>
    <cellStyle name="Normal 12" xfId="142" xr:uid="{00000000-0005-0000-0000-0000AC000000}"/>
    <cellStyle name="Normal 12 2" xfId="143" xr:uid="{00000000-0005-0000-0000-0000AD000000}"/>
    <cellStyle name="Normal 12 2 2" xfId="247" xr:uid="{00000000-0005-0000-0000-0000AE000000}"/>
    <cellStyle name="Normal 12 3" xfId="289" xr:uid="{00000000-0005-0000-0000-0000AF000000}"/>
    <cellStyle name="Normal 13" xfId="144" xr:uid="{00000000-0005-0000-0000-0000B0000000}"/>
    <cellStyle name="Normal 13 2" xfId="145" xr:uid="{00000000-0005-0000-0000-0000B1000000}"/>
    <cellStyle name="Normal 13 2 2" xfId="248" xr:uid="{00000000-0005-0000-0000-0000B2000000}"/>
    <cellStyle name="Normal 13 3" xfId="146" xr:uid="{00000000-0005-0000-0000-0000B3000000}"/>
    <cellStyle name="Normal 13 3 2" xfId="249" xr:uid="{00000000-0005-0000-0000-0000B4000000}"/>
    <cellStyle name="Normal 13 4" xfId="290" xr:uid="{00000000-0005-0000-0000-0000B5000000}"/>
    <cellStyle name="Normal 14" xfId="147" xr:uid="{00000000-0005-0000-0000-0000B6000000}"/>
    <cellStyle name="Normal 14 2" xfId="291" xr:uid="{00000000-0005-0000-0000-0000B7000000}"/>
    <cellStyle name="Normal 15" xfId="148" xr:uid="{00000000-0005-0000-0000-0000B8000000}"/>
    <cellStyle name="Normal 15 2" xfId="292" xr:uid="{00000000-0005-0000-0000-0000B9000000}"/>
    <cellStyle name="Normal 16" xfId="149" xr:uid="{00000000-0005-0000-0000-0000BA000000}"/>
    <cellStyle name="Normal 16 2" xfId="293" xr:uid="{00000000-0005-0000-0000-0000BB000000}"/>
    <cellStyle name="Normal 17" xfId="150" xr:uid="{00000000-0005-0000-0000-0000BC000000}"/>
    <cellStyle name="Normal 17 2" xfId="294" xr:uid="{00000000-0005-0000-0000-0000BD000000}"/>
    <cellStyle name="Normal 18" xfId="151" xr:uid="{00000000-0005-0000-0000-0000BE000000}"/>
    <cellStyle name="Normal 18 2" xfId="295" xr:uid="{00000000-0005-0000-0000-0000BF000000}"/>
    <cellStyle name="Normal 19" xfId="152" xr:uid="{00000000-0005-0000-0000-0000C0000000}"/>
    <cellStyle name="Normal 19 2" xfId="250" xr:uid="{00000000-0005-0000-0000-0000C1000000}"/>
    <cellStyle name="Normal 2" xfId="2" xr:uid="{00000000-0005-0000-0000-0000C2000000}"/>
    <cellStyle name="Normal 2 2" xfId="153" xr:uid="{00000000-0005-0000-0000-0000C3000000}"/>
    <cellStyle name="Normal 2 2 2" xfId="154" xr:uid="{00000000-0005-0000-0000-0000C4000000}"/>
    <cellStyle name="Normal 2 2 2 2" xfId="252" xr:uid="{00000000-0005-0000-0000-0000C5000000}"/>
    <cellStyle name="Normal 2 2 3" xfId="251" xr:uid="{00000000-0005-0000-0000-0000C6000000}"/>
    <cellStyle name="Normal 2 3" xfId="155" xr:uid="{00000000-0005-0000-0000-0000C7000000}"/>
    <cellStyle name="Normal 2_Sheetz Draft 2-15" xfId="243" xr:uid="{00000000-0005-0000-0000-0000C8000000}"/>
    <cellStyle name="Normal 20" xfId="156" xr:uid="{00000000-0005-0000-0000-0000C9000000}"/>
    <cellStyle name="Normal 20 2" xfId="253" xr:uid="{00000000-0005-0000-0000-0000CA000000}"/>
    <cellStyle name="Normal 21" xfId="157" xr:uid="{00000000-0005-0000-0000-0000CB000000}"/>
    <cellStyle name="Normal 21 2" xfId="254" xr:uid="{00000000-0005-0000-0000-0000CC000000}"/>
    <cellStyle name="Normal 22" xfId="158" xr:uid="{00000000-0005-0000-0000-0000CD000000}"/>
    <cellStyle name="Normal 22 2" xfId="255" xr:uid="{00000000-0005-0000-0000-0000CE000000}"/>
    <cellStyle name="Normal 23" xfId="159" xr:uid="{00000000-0005-0000-0000-0000CF000000}"/>
    <cellStyle name="Normal 23 2" xfId="256" xr:uid="{00000000-0005-0000-0000-0000D0000000}"/>
    <cellStyle name="Normal 24" xfId="160" xr:uid="{00000000-0005-0000-0000-0000D1000000}"/>
    <cellStyle name="Normal 24 2" xfId="257" xr:uid="{00000000-0005-0000-0000-0000D2000000}"/>
    <cellStyle name="Normal 25" xfId="161" xr:uid="{00000000-0005-0000-0000-0000D3000000}"/>
    <cellStyle name="Normal 25 2" xfId="258" xr:uid="{00000000-0005-0000-0000-0000D4000000}"/>
    <cellStyle name="Normal 26" xfId="162" xr:uid="{00000000-0005-0000-0000-0000D5000000}"/>
    <cellStyle name="Normal 26 2" xfId="259" xr:uid="{00000000-0005-0000-0000-0000D6000000}"/>
    <cellStyle name="Normal 27" xfId="163" xr:uid="{00000000-0005-0000-0000-0000D7000000}"/>
    <cellStyle name="Normal 27 2" xfId="260" xr:uid="{00000000-0005-0000-0000-0000D8000000}"/>
    <cellStyle name="Normal 28" xfId="164" xr:uid="{00000000-0005-0000-0000-0000D9000000}"/>
    <cellStyle name="Normal 28 2" xfId="261" xr:uid="{00000000-0005-0000-0000-0000DA000000}"/>
    <cellStyle name="Normal 29" xfId="280" xr:uid="{00000000-0005-0000-0000-0000DB000000}"/>
    <cellStyle name="Normal 29 2" xfId="282" xr:uid="{00000000-0005-0000-0000-0000DC000000}"/>
    <cellStyle name="Normal 29 2 2" xfId="296" xr:uid="{00000000-0005-0000-0000-0000DD000000}"/>
    <cellStyle name="Normal 29 2 3" xfId="297" xr:uid="{00000000-0005-0000-0000-0000DE000000}"/>
    <cellStyle name="Normal 29 3" xfId="298" xr:uid="{00000000-0005-0000-0000-0000DF000000}"/>
    <cellStyle name="Normal 29 4" xfId="299" xr:uid="{00000000-0005-0000-0000-0000E0000000}"/>
    <cellStyle name="Normal 3" xfId="165" xr:uid="{00000000-0005-0000-0000-0000E1000000}"/>
    <cellStyle name="Normal 3 2" xfId="166" xr:uid="{00000000-0005-0000-0000-0000E2000000}"/>
    <cellStyle name="Normal 3 2 2" xfId="167" xr:uid="{00000000-0005-0000-0000-0000E3000000}"/>
    <cellStyle name="Normal 3 2 2 2" xfId="264" xr:uid="{00000000-0005-0000-0000-0000E4000000}"/>
    <cellStyle name="Normal 3 2 3" xfId="263" xr:uid="{00000000-0005-0000-0000-0000E5000000}"/>
    <cellStyle name="Normal 3 3" xfId="168" xr:uid="{00000000-0005-0000-0000-0000E6000000}"/>
    <cellStyle name="Normal 3 3 2" xfId="265" xr:uid="{00000000-0005-0000-0000-0000E7000000}"/>
    <cellStyle name="Normal 3 4" xfId="262" xr:uid="{00000000-0005-0000-0000-0000E8000000}"/>
    <cellStyle name="Normal 30" xfId="281" xr:uid="{00000000-0005-0000-0000-0000E9000000}"/>
    <cellStyle name="Normal 30 2" xfId="283" xr:uid="{00000000-0005-0000-0000-0000EA000000}"/>
    <cellStyle name="Normal 30 2 2" xfId="300" xr:uid="{00000000-0005-0000-0000-0000EB000000}"/>
    <cellStyle name="Normal 30 2 3" xfId="301" xr:uid="{00000000-0005-0000-0000-0000EC000000}"/>
    <cellStyle name="Normal 30 3" xfId="302" xr:uid="{00000000-0005-0000-0000-0000ED000000}"/>
    <cellStyle name="Normal 30 4" xfId="303" xr:uid="{00000000-0005-0000-0000-0000EE000000}"/>
    <cellStyle name="Normal 31" xfId="304" xr:uid="{00000000-0005-0000-0000-0000EF000000}"/>
    <cellStyle name="Normal 32" xfId="305" xr:uid="{00000000-0005-0000-0000-0000F0000000}"/>
    <cellStyle name="Normal 33" xfId="306" xr:uid="{00000000-0005-0000-0000-0000F1000000}"/>
    <cellStyle name="Normal 34" xfId="286" xr:uid="{00000000-0005-0000-0000-0000F2000000}"/>
    <cellStyle name="Normal 35" xfId="307" xr:uid="{00000000-0005-0000-0000-0000F3000000}"/>
    <cellStyle name="Normal 36" xfId="308" xr:uid="{00000000-0005-0000-0000-0000F4000000}"/>
    <cellStyle name="Normal 4" xfId="169" xr:uid="{00000000-0005-0000-0000-0000F5000000}"/>
    <cellStyle name="Normal 4 2" xfId="170" xr:uid="{00000000-0005-0000-0000-0000F6000000}"/>
    <cellStyle name="Normal 4 2 2" xfId="171" xr:uid="{00000000-0005-0000-0000-0000F7000000}"/>
    <cellStyle name="Normal 4 2 2 2" xfId="268" xr:uid="{00000000-0005-0000-0000-0000F8000000}"/>
    <cellStyle name="Normal 4 2 3" xfId="267" xr:uid="{00000000-0005-0000-0000-0000F9000000}"/>
    <cellStyle name="Normal 4 3" xfId="172" xr:uid="{00000000-0005-0000-0000-0000FA000000}"/>
    <cellStyle name="Normal 4 3 2" xfId="269" xr:uid="{00000000-0005-0000-0000-0000FB000000}"/>
    <cellStyle name="Normal 4 4" xfId="266" xr:uid="{00000000-0005-0000-0000-0000FC000000}"/>
    <cellStyle name="Normal 5" xfId="173" xr:uid="{00000000-0005-0000-0000-0000FD000000}"/>
    <cellStyle name="Normal 5 2" xfId="174" xr:uid="{00000000-0005-0000-0000-0000FE000000}"/>
    <cellStyle name="Normal 5 2 2" xfId="271" xr:uid="{00000000-0005-0000-0000-0000FF000000}"/>
    <cellStyle name="Normal 5 3" xfId="270" xr:uid="{00000000-0005-0000-0000-000000010000}"/>
    <cellStyle name="Normal 6" xfId="175" xr:uid="{00000000-0005-0000-0000-000001010000}"/>
    <cellStyle name="Normal 6 2" xfId="176" xr:uid="{00000000-0005-0000-0000-000002010000}"/>
    <cellStyle name="Normal 6 2 2" xfId="177" xr:uid="{00000000-0005-0000-0000-000003010000}"/>
    <cellStyle name="Normal 6 2 2 2" xfId="272" xr:uid="{00000000-0005-0000-0000-000004010000}"/>
    <cellStyle name="Normal 6 2 3" xfId="309" xr:uid="{00000000-0005-0000-0000-000005010000}"/>
    <cellStyle name="Normal 6 3" xfId="178" xr:uid="{00000000-0005-0000-0000-000006010000}"/>
    <cellStyle name="Normal 6 3 2" xfId="273" xr:uid="{00000000-0005-0000-0000-000007010000}"/>
    <cellStyle name="Normal 6 4" xfId="310" xr:uid="{00000000-0005-0000-0000-000008010000}"/>
    <cellStyle name="Normal 7" xfId="179" xr:uid="{00000000-0005-0000-0000-000009010000}"/>
    <cellStyle name="Normal 7 2" xfId="180" xr:uid="{00000000-0005-0000-0000-00000A010000}"/>
    <cellStyle name="Normal 7 2 2" xfId="275" xr:uid="{00000000-0005-0000-0000-00000B010000}"/>
    <cellStyle name="Normal 7 3" xfId="274" xr:uid="{00000000-0005-0000-0000-00000C010000}"/>
    <cellStyle name="Normal 8" xfId="181" xr:uid="{00000000-0005-0000-0000-00000D010000}"/>
    <cellStyle name="Normal 8 2" xfId="182" xr:uid="{00000000-0005-0000-0000-00000E010000}"/>
    <cellStyle name="Normal 8 2 2" xfId="277" xr:uid="{00000000-0005-0000-0000-00000F010000}"/>
    <cellStyle name="Normal 8 3" xfId="276" xr:uid="{00000000-0005-0000-0000-000010010000}"/>
    <cellStyle name="Normal 9" xfId="183" xr:uid="{00000000-0005-0000-0000-000011010000}"/>
    <cellStyle name="Normal 9 2" xfId="184" xr:uid="{00000000-0005-0000-0000-000012010000}"/>
    <cellStyle name="Normal 9 2 2" xfId="279" xr:uid="{00000000-0005-0000-0000-000013010000}"/>
    <cellStyle name="Normal 9 3" xfId="278" xr:uid="{00000000-0005-0000-0000-000014010000}"/>
    <cellStyle name="Note 10" xfId="185" xr:uid="{00000000-0005-0000-0000-000015010000}"/>
    <cellStyle name="Note 11" xfId="186" xr:uid="{00000000-0005-0000-0000-000016010000}"/>
    <cellStyle name="Note 12" xfId="187" xr:uid="{00000000-0005-0000-0000-000017010000}"/>
    <cellStyle name="Note 13" xfId="188" xr:uid="{00000000-0005-0000-0000-000018010000}"/>
    <cellStyle name="Note 14" xfId="189" xr:uid="{00000000-0005-0000-0000-000019010000}"/>
    <cellStyle name="Note 15" xfId="190" xr:uid="{00000000-0005-0000-0000-00001A010000}"/>
    <cellStyle name="Note 16" xfId="191" xr:uid="{00000000-0005-0000-0000-00001B010000}"/>
    <cellStyle name="Note 17" xfId="192" xr:uid="{00000000-0005-0000-0000-00001C010000}"/>
    <cellStyle name="Note 18" xfId="193" xr:uid="{00000000-0005-0000-0000-00001D010000}"/>
    <cellStyle name="Note 19" xfId="194" xr:uid="{00000000-0005-0000-0000-00001E010000}"/>
    <cellStyle name="Note 2" xfId="195" xr:uid="{00000000-0005-0000-0000-00001F010000}"/>
    <cellStyle name="Note 20" xfId="196" xr:uid="{00000000-0005-0000-0000-000020010000}"/>
    <cellStyle name="Note 21" xfId="197" xr:uid="{00000000-0005-0000-0000-000021010000}"/>
    <cellStyle name="Note 3" xfId="198" xr:uid="{00000000-0005-0000-0000-000022010000}"/>
    <cellStyle name="Note 4" xfId="199" xr:uid="{00000000-0005-0000-0000-000023010000}"/>
    <cellStyle name="Note 5" xfId="200" xr:uid="{00000000-0005-0000-0000-000024010000}"/>
    <cellStyle name="Note 6" xfId="201" xr:uid="{00000000-0005-0000-0000-000025010000}"/>
    <cellStyle name="Note 7" xfId="202" xr:uid="{00000000-0005-0000-0000-000026010000}"/>
    <cellStyle name="Note 8" xfId="203" xr:uid="{00000000-0005-0000-0000-000027010000}"/>
    <cellStyle name="Note 9" xfId="204" xr:uid="{00000000-0005-0000-0000-000028010000}"/>
    <cellStyle name="Output 2" xfId="238" xr:uid="{00000000-0005-0000-0000-000029010000}"/>
    <cellStyle name="Percent 2" xfId="205" xr:uid="{00000000-0005-0000-0000-00002A010000}"/>
    <cellStyle name="Percent 2 2" xfId="244" xr:uid="{00000000-0005-0000-0000-00002B010000}"/>
    <cellStyle name="Percent 3" xfId="206" xr:uid="{00000000-0005-0000-0000-00002C010000}"/>
    <cellStyle name="Percent 3 2" xfId="207" xr:uid="{00000000-0005-0000-0000-00002D010000}"/>
    <cellStyle name="Percent 3 3" xfId="208" xr:uid="{00000000-0005-0000-0000-00002E010000}"/>
    <cellStyle name="Percent 4" xfId="209" xr:uid="{00000000-0005-0000-0000-00002F010000}"/>
    <cellStyle name="Percent 4 2" xfId="210" xr:uid="{00000000-0005-0000-0000-000030010000}"/>
    <cellStyle name="Percent 5" xfId="211" xr:uid="{00000000-0005-0000-0000-000031010000}"/>
    <cellStyle name="Percent 6" xfId="212" xr:uid="{00000000-0005-0000-0000-000032010000}"/>
    <cellStyle name="Percent 7" xfId="284" xr:uid="{00000000-0005-0000-0000-000033010000}"/>
    <cellStyle name="Title 2" xfId="239" xr:uid="{00000000-0005-0000-0000-000034010000}"/>
    <cellStyle name="Total 2" xfId="240" xr:uid="{00000000-0005-0000-0000-000035010000}"/>
    <cellStyle name="Warning Text 2" xfId="241" xr:uid="{00000000-0005-0000-0000-000036010000}"/>
  </cellStyles>
  <dxfs count="0"/>
  <tableStyles count="0" defaultTableStyle="TableStyleMedium9" defaultPivotStyle="PivotStyleLight16"/>
  <colors>
    <mruColors>
      <color rgb="FF3399FF"/>
      <color rgb="FF0000FF"/>
      <color rgb="FF1F497D"/>
      <color rgb="FF004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1076325</xdr:colOff>
          <xdr:row>69</xdr:row>
          <xdr:rowOff>0</xdr:rowOff>
        </xdr:from>
        <xdr:to>
          <xdr:col>6</xdr:col>
          <xdr:colOff>2609850</xdr:colOff>
          <xdr:row>73</xdr:row>
          <xdr:rowOff>19050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9FBDE-0516-40A4-A9E9-28B936DE8330}">
  <sheetPr>
    <tabColor theme="3"/>
  </sheetPr>
  <dimension ref="A1:G69"/>
  <sheetViews>
    <sheetView topLeftCell="B1" zoomScale="40" zoomScaleNormal="40" workbookViewId="0">
      <pane ySplit="2" topLeftCell="A37" activePane="bottomLeft" state="frozen"/>
      <selection pane="bottomLeft" activeCell="C39" sqref="C39"/>
    </sheetView>
  </sheetViews>
  <sheetFormatPr defaultColWidth="9.140625" defaultRowHeight="23.25" x14ac:dyDescent="0.35"/>
  <cols>
    <col min="1" max="1" width="1.5703125" style="2" customWidth="1"/>
    <col min="2" max="2" width="154.28515625" style="2" bestFit="1" customWidth="1"/>
    <col min="3" max="5" width="61.7109375" style="8" bestFit="1" customWidth="1"/>
    <col min="6" max="6" width="82.28515625" style="8" customWidth="1"/>
    <col min="7" max="7" width="63.42578125" style="9" bestFit="1" customWidth="1"/>
    <col min="8" max="16384" width="9.140625" style="2"/>
  </cols>
  <sheetData>
    <row r="1" spans="1:7" s="12" customFormat="1" ht="37.5" customHeight="1" x14ac:dyDescent="0.35">
      <c r="A1" s="17"/>
      <c r="B1" s="18" t="s">
        <v>96</v>
      </c>
      <c r="C1" s="19"/>
      <c r="D1" s="20"/>
      <c r="E1" s="20"/>
      <c r="F1" s="20"/>
      <c r="G1" s="21"/>
    </row>
    <row r="2" spans="1:7" s="12" customFormat="1" ht="36" customHeight="1" thickBot="1" x14ac:dyDescent="0.4">
      <c r="A2" s="17"/>
      <c r="B2" s="22" t="s">
        <v>95</v>
      </c>
      <c r="C2" s="23">
        <v>53020</v>
      </c>
      <c r="D2" s="23">
        <v>93327</v>
      </c>
      <c r="E2" s="23">
        <v>73795</v>
      </c>
      <c r="F2" s="23">
        <v>61955</v>
      </c>
      <c r="G2" s="24"/>
    </row>
    <row r="3" spans="1:7" s="12" customFormat="1" ht="36" customHeight="1" thickBot="1" x14ac:dyDescent="0.4">
      <c r="A3" s="17"/>
      <c r="B3" s="25" t="s">
        <v>0</v>
      </c>
      <c r="C3" s="26" t="s">
        <v>74</v>
      </c>
      <c r="D3" s="26" t="s">
        <v>62</v>
      </c>
      <c r="E3" s="26" t="s">
        <v>64</v>
      </c>
      <c r="F3" s="26" t="s">
        <v>63</v>
      </c>
      <c r="G3" s="27" t="s">
        <v>1</v>
      </c>
    </row>
    <row r="4" spans="1:7" s="12" customFormat="1" ht="36" customHeight="1" x14ac:dyDescent="0.35">
      <c r="A4" s="17"/>
      <c r="B4" s="28" t="s">
        <v>2</v>
      </c>
      <c r="C4" s="13" t="s">
        <v>77</v>
      </c>
      <c r="D4" s="13" t="s">
        <v>77</v>
      </c>
      <c r="E4" s="13" t="s">
        <v>77</v>
      </c>
      <c r="F4" s="13" t="s">
        <v>77</v>
      </c>
      <c r="G4" s="29" t="s">
        <v>42</v>
      </c>
    </row>
    <row r="5" spans="1:7" s="12" customFormat="1" ht="36" customHeight="1" x14ac:dyDescent="0.35">
      <c r="A5" s="17"/>
      <c r="B5" s="28" t="s">
        <v>3</v>
      </c>
      <c r="C5" s="13">
        <v>1</v>
      </c>
      <c r="D5" s="13">
        <v>1</v>
      </c>
      <c r="E5" s="13">
        <v>1</v>
      </c>
      <c r="F5" s="13">
        <v>1</v>
      </c>
      <c r="G5" s="29" t="s">
        <v>42</v>
      </c>
    </row>
    <row r="6" spans="1:7" s="12" customFormat="1" ht="36" customHeight="1" x14ac:dyDescent="0.35">
      <c r="A6" s="17"/>
      <c r="B6" s="28" t="s">
        <v>4</v>
      </c>
      <c r="C6" s="13" t="s">
        <v>78</v>
      </c>
      <c r="D6" s="13" t="s">
        <v>78</v>
      </c>
      <c r="E6" s="13" t="s">
        <v>78</v>
      </c>
      <c r="F6" s="13" t="s">
        <v>78</v>
      </c>
      <c r="G6" s="29" t="s">
        <v>42</v>
      </c>
    </row>
    <row r="7" spans="1:7" s="12" customFormat="1" ht="31.5" customHeight="1" thickBot="1" x14ac:dyDescent="0.4">
      <c r="A7" s="17"/>
      <c r="B7" s="3" t="s">
        <v>92</v>
      </c>
      <c r="C7" s="13"/>
      <c r="D7" s="13"/>
      <c r="E7" s="13"/>
      <c r="F7" s="13"/>
      <c r="G7" s="29" t="s">
        <v>42</v>
      </c>
    </row>
    <row r="8" spans="1:7" s="12" customFormat="1" ht="11.25" hidden="1" customHeight="1" thickBot="1" x14ac:dyDescent="0.4">
      <c r="B8" s="3" t="s">
        <v>90</v>
      </c>
      <c r="C8" s="30"/>
      <c r="D8" s="30"/>
      <c r="E8" s="30"/>
      <c r="F8" s="30"/>
      <c r="G8" s="14"/>
    </row>
    <row r="9" spans="1:7" s="12" customFormat="1" ht="36" customHeight="1" thickBot="1" x14ac:dyDescent="0.4">
      <c r="A9" s="17"/>
      <c r="B9" s="31" t="s">
        <v>61</v>
      </c>
      <c r="C9" s="26"/>
      <c r="D9" s="26"/>
      <c r="E9" s="26"/>
      <c r="F9" s="26"/>
      <c r="G9" s="32" t="s">
        <v>42</v>
      </c>
    </row>
    <row r="10" spans="1:7" s="12" customFormat="1" ht="36" customHeight="1" thickBot="1" x14ac:dyDescent="0.4">
      <c r="A10" s="17"/>
      <c r="B10" s="28" t="s">
        <v>93</v>
      </c>
      <c r="C10" s="33">
        <v>45657</v>
      </c>
      <c r="D10" s="33">
        <v>45657</v>
      </c>
      <c r="E10" s="33">
        <v>45657</v>
      </c>
      <c r="F10" s="33">
        <v>45657</v>
      </c>
      <c r="G10" s="29" t="s">
        <v>42</v>
      </c>
    </row>
    <row r="11" spans="1:7" s="12" customFormat="1" ht="36" customHeight="1" thickBot="1" x14ac:dyDescent="0.4">
      <c r="A11" s="17"/>
      <c r="B11" s="31" t="s">
        <v>43</v>
      </c>
      <c r="C11" s="26"/>
      <c r="D11" s="26"/>
      <c r="E11" s="26"/>
      <c r="F11" s="26"/>
      <c r="G11" s="32" t="s">
        <v>42</v>
      </c>
    </row>
    <row r="12" spans="1:7" s="12" customFormat="1" ht="36" customHeight="1" x14ac:dyDescent="0.35">
      <c r="A12" s="17"/>
      <c r="B12" s="28" t="s">
        <v>44</v>
      </c>
      <c r="C12" s="34">
        <v>3029126108.5999999</v>
      </c>
      <c r="D12" s="34">
        <v>485836477.32999998</v>
      </c>
      <c r="E12" s="34">
        <v>2958730.3</v>
      </c>
      <c r="F12" s="34">
        <v>53489071.840000004</v>
      </c>
      <c r="G12" s="29" t="s">
        <v>42</v>
      </c>
    </row>
    <row r="13" spans="1:7" s="12" customFormat="1" ht="36" customHeight="1" x14ac:dyDescent="0.35">
      <c r="A13" s="17"/>
      <c r="B13" s="28" t="s">
        <v>45</v>
      </c>
      <c r="C13" s="34" t="s">
        <v>76</v>
      </c>
      <c r="D13" s="34" t="s">
        <v>76</v>
      </c>
      <c r="E13" s="34" t="s">
        <v>76</v>
      </c>
      <c r="F13" s="34" t="s">
        <v>76</v>
      </c>
      <c r="G13" s="29" t="s">
        <v>42</v>
      </c>
    </row>
    <row r="14" spans="1:7" s="39" customFormat="1" ht="36" customHeight="1" thickBot="1" x14ac:dyDescent="0.4">
      <c r="A14" s="35"/>
      <c r="B14" s="36" t="s">
        <v>94</v>
      </c>
      <c r="C14" s="37">
        <f>SUM(C12:C13)</f>
        <v>3029126108.5999999</v>
      </c>
      <c r="D14" s="37">
        <f>SUM(D12:D13)</f>
        <v>485836477.32999998</v>
      </c>
      <c r="E14" s="37">
        <f>SUM(E12:E13)</f>
        <v>2958730.3</v>
      </c>
      <c r="F14" s="37">
        <f>SUM(F12:F13)</f>
        <v>53489071.840000004</v>
      </c>
      <c r="G14" s="38"/>
    </row>
    <row r="15" spans="1:7" s="12" customFormat="1" ht="36" customHeight="1" thickBot="1" x14ac:dyDescent="0.4">
      <c r="A15" s="17"/>
      <c r="B15" s="31" t="s">
        <v>5</v>
      </c>
      <c r="C15" s="26"/>
      <c r="D15" s="26"/>
      <c r="E15" s="26"/>
      <c r="F15" s="26"/>
      <c r="G15" s="32" t="s">
        <v>42</v>
      </c>
    </row>
    <row r="16" spans="1:7" s="12" customFormat="1" ht="36" customHeight="1" x14ac:dyDescent="0.35">
      <c r="A16" s="17"/>
      <c r="B16" s="28" t="s">
        <v>6</v>
      </c>
      <c r="C16" s="40">
        <v>21697</v>
      </c>
      <c r="D16" s="40">
        <v>15081</v>
      </c>
      <c r="E16" s="40">
        <v>30</v>
      </c>
      <c r="F16" s="40">
        <v>405</v>
      </c>
      <c r="G16" s="29" t="s">
        <v>42</v>
      </c>
    </row>
    <row r="17" spans="1:7" s="12" customFormat="1" ht="36" customHeight="1" thickBot="1" x14ac:dyDescent="0.4">
      <c r="A17" s="17"/>
      <c r="B17" s="28" t="s">
        <v>46</v>
      </c>
      <c r="C17" s="40">
        <v>16389</v>
      </c>
      <c r="D17" s="40">
        <v>2689</v>
      </c>
      <c r="E17" s="40">
        <v>16</v>
      </c>
      <c r="F17" s="40">
        <v>248</v>
      </c>
      <c r="G17" s="29" t="s">
        <v>42</v>
      </c>
    </row>
    <row r="18" spans="1:7" s="12" customFormat="1" ht="36" customHeight="1" thickBot="1" x14ac:dyDescent="0.4">
      <c r="A18" s="17"/>
      <c r="B18" s="7" t="s">
        <v>7</v>
      </c>
      <c r="C18" s="26"/>
      <c r="D18" s="26"/>
      <c r="E18" s="26"/>
      <c r="F18" s="26"/>
      <c r="G18" s="41"/>
    </row>
    <row r="19" spans="1:7" s="12" customFormat="1" ht="36" customHeight="1" x14ac:dyDescent="0.35">
      <c r="A19" s="17"/>
      <c r="B19" s="3" t="s">
        <v>8</v>
      </c>
      <c r="C19" s="42">
        <v>19913</v>
      </c>
      <c r="D19" s="42">
        <v>4459</v>
      </c>
      <c r="E19" s="42">
        <v>23</v>
      </c>
      <c r="F19" s="42">
        <v>389</v>
      </c>
      <c r="G19" s="14"/>
    </row>
    <row r="20" spans="1:7" s="12" customFormat="1" ht="36" customHeight="1" x14ac:dyDescent="0.35">
      <c r="A20" s="17"/>
      <c r="B20" s="3" t="s">
        <v>9</v>
      </c>
      <c r="C20" s="42">
        <v>3777</v>
      </c>
      <c r="D20" s="42">
        <v>627</v>
      </c>
      <c r="E20" s="42">
        <v>1</v>
      </c>
      <c r="F20" s="42">
        <v>26</v>
      </c>
      <c r="G20" s="14"/>
    </row>
    <row r="21" spans="1:7" s="12" customFormat="1" ht="36" customHeight="1" x14ac:dyDescent="0.35">
      <c r="A21" s="17"/>
      <c r="B21" s="3" t="s">
        <v>10</v>
      </c>
      <c r="C21" s="42" t="s">
        <v>76</v>
      </c>
      <c r="D21" s="42" t="s">
        <v>76</v>
      </c>
      <c r="E21" s="42" t="s">
        <v>76</v>
      </c>
      <c r="F21" s="42" t="s">
        <v>76</v>
      </c>
      <c r="G21" s="14"/>
    </row>
    <row r="22" spans="1:7" s="39" customFormat="1" ht="36" customHeight="1" thickBot="1" x14ac:dyDescent="0.4">
      <c r="A22" s="35"/>
      <c r="B22" s="15" t="s">
        <v>47</v>
      </c>
      <c r="C22" s="43">
        <f>+SUM(C19:C21)</f>
        <v>23690</v>
      </c>
      <c r="D22" s="43">
        <f>+SUM(D19:D21)</f>
        <v>5086</v>
      </c>
      <c r="E22" s="43">
        <f>+SUM(E19:E21)</f>
        <v>24</v>
      </c>
      <c r="F22" s="43">
        <f>+SUM(F19:F21)</f>
        <v>415</v>
      </c>
      <c r="G22" s="44"/>
    </row>
    <row r="23" spans="1:7" s="12" customFormat="1" ht="36" customHeight="1" thickBot="1" x14ac:dyDescent="0.4">
      <c r="A23" s="17"/>
      <c r="B23" s="31" t="s">
        <v>48</v>
      </c>
      <c r="C23" s="26"/>
      <c r="D23" s="26"/>
      <c r="E23" s="26"/>
      <c r="F23" s="26"/>
      <c r="G23" s="32" t="s">
        <v>42</v>
      </c>
    </row>
    <row r="24" spans="1:7" s="12" customFormat="1" ht="36" customHeight="1" x14ac:dyDescent="0.35">
      <c r="A24" s="17"/>
      <c r="B24" s="28" t="s">
        <v>59</v>
      </c>
      <c r="C24" s="40">
        <v>19913</v>
      </c>
      <c r="D24" s="40">
        <v>4459</v>
      </c>
      <c r="E24" s="40">
        <v>23</v>
      </c>
      <c r="F24" s="40">
        <v>389</v>
      </c>
      <c r="G24" s="29" t="s">
        <v>42</v>
      </c>
    </row>
    <row r="25" spans="1:7" s="12" customFormat="1" ht="36" customHeight="1" x14ac:dyDescent="0.35">
      <c r="A25" s="17"/>
      <c r="B25" s="28" t="s">
        <v>60</v>
      </c>
      <c r="C25" s="40">
        <v>3777</v>
      </c>
      <c r="D25" s="40">
        <v>627</v>
      </c>
      <c r="E25" s="40">
        <v>1</v>
      </c>
      <c r="F25" s="40">
        <v>26</v>
      </c>
      <c r="G25" s="29" t="s">
        <v>42</v>
      </c>
    </row>
    <row r="26" spans="1:7" s="39" customFormat="1" ht="36" customHeight="1" thickBot="1" x14ac:dyDescent="0.4">
      <c r="A26" s="35"/>
      <c r="B26" s="36" t="s">
        <v>49</v>
      </c>
      <c r="C26" s="45">
        <f>+SUM(C24:C25)</f>
        <v>23690</v>
      </c>
      <c r="D26" s="45">
        <f>+SUM(D24:D25)</f>
        <v>5086</v>
      </c>
      <c r="E26" s="45">
        <f>+SUM(E24:E25)</f>
        <v>24</v>
      </c>
      <c r="F26" s="45">
        <f>+SUM(F24:F25)</f>
        <v>415</v>
      </c>
      <c r="G26" s="38"/>
    </row>
    <row r="27" spans="1:7" s="12" customFormat="1" ht="36" customHeight="1" thickBot="1" x14ac:dyDescent="0.4">
      <c r="A27" s="17"/>
      <c r="B27" s="31" t="s">
        <v>67</v>
      </c>
      <c r="C27" s="26"/>
      <c r="D27" s="26"/>
      <c r="E27" s="26"/>
      <c r="F27" s="26"/>
      <c r="G27" s="32" t="s">
        <v>42</v>
      </c>
    </row>
    <row r="28" spans="1:7" s="12" customFormat="1" ht="36" customHeight="1" thickBot="1" x14ac:dyDescent="0.4">
      <c r="A28" s="17"/>
      <c r="B28" s="28" t="s">
        <v>68</v>
      </c>
      <c r="C28" s="72">
        <v>24234</v>
      </c>
      <c r="D28" s="73"/>
      <c r="E28" s="73"/>
      <c r="F28" s="73"/>
      <c r="G28" s="29" t="s">
        <v>42</v>
      </c>
    </row>
    <row r="29" spans="1:7" s="12" customFormat="1" ht="36" customHeight="1" thickBot="1" x14ac:dyDescent="0.4">
      <c r="A29" s="17"/>
      <c r="B29" s="7" t="s">
        <v>11</v>
      </c>
      <c r="C29" s="26"/>
      <c r="D29" s="26"/>
      <c r="E29" s="26"/>
      <c r="F29" s="26"/>
      <c r="G29" s="32" t="s">
        <v>42</v>
      </c>
    </row>
    <row r="30" spans="1:7" s="12" customFormat="1" ht="36" customHeight="1" x14ac:dyDescent="0.35">
      <c r="A30" s="17"/>
      <c r="B30" s="3" t="s">
        <v>70</v>
      </c>
      <c r="C30" s="13" t="s">
        <v>79</v>
      </c>
      <c r="D30" s="13" t="s">
        <v>79</v>
      </c>
      <c r="E30" s="13" t="s">
        <v>79</v>
      </c>
      <c r="F30" s="13" t="s">
        <v>79</v>
      </c>
      <c r="G30" s="29" t="s">
        <v>42</v>
      </c>
    </row>
    <row r="31" spans="1:7" s="12" customFormat="1" ht="36" customHeight="1" x14ac:dyDescent="0.35">
      <c r="A31" s="17"/>
      <c r="B31" s="3" t="s">
        <v>12</v>
      </c>
      <c r="C31" s="13" t="s">
        <v>76</v>
      </c>
      <c r="D31" s="13" t="s">
        <v>76</v>
      </c>
      <c r="E31" s="13" t="s">
        <v>76</v>
      </c>
      <c r="F31" s="13" t="s">
        <v>76</v>
      </c>
      <c r="G31" s="29"/>
    </row>
    <row r="32" spans="1:7" s="12" customFormat="1" ht="36" customHeight="1" x14ac:dyDescent="0.35">
      <c r="A32" s="17"/>
      <c r="B32" s="3" t="s">
        <v>13</v>
      </c>
      <c r="C32" s="13" t="s">
        <v>76</v>
      </c>
      <c r="D32" s="13" t="s">
        <v>76</v>
      </c>
      <c r="E32" s="13" t="s">
        <v>76</v>
      </c>
      <c r="F32" s="13" t="s">
        <v>76</v>
      </c>
      <c r="G32" s="29" t="s">
        <v>42</v>
      </c>
    </row>
    <row r="33" spans="1:7" s="12" customFormat="1" ht="36" customHeight="1" x14ac:dyDescent="0.35">
      <c r="A33" s="17"/>
      <c r="B33" s="3" t="s">
        <v>71</v>
      </c>
      <c r="C33" s="42">
        <v>6320</v>
      </c>
      <c r="D33" s="42">
        <v>309</v>
      </c>
      <c r="E33" s="42">
        <v>0</v>
      </c>
      <c r="F33" s="42">
        <v>0</v>
      </c>
      <c r="G33" s="29" t="s">
        <v>42</v>
      </c>
    </row>
    <row r="34" spans="1:7" s="12" customFormat="1" ht="36" customHeight="1" x14ac:dyDescent="0.35">
      <c r="A34" s="17"/>
      <c r="B34" s="3" t="s">
        <v>14</v>
      </c>
      <c r="C34" s="34">
        <v>49797654.509999998</v>
      </c>
      <c r="D34" s="34">
        <v>1586467.31</v>
      </c>
      <c r="E34" s="34">
        <v>0</v>
      </c>
      <c r="F34" s="34">
        <v>0</v>
      </c>
      <c r="G34" s="29" t="s">
        <v>42</v>
      </c>
    </row>
    <row r="35" spans="1:7" s="12" customFormat="1" ht="36" customHeight="1" x14ac:dyDescent="0.35">
      <c r="A35" s="17"/>
      <c r="B35" s="3" t="s">
        <v>72</v>
      </c>
      <c r="C35" s="40">
        <v>604</v>
      </c>
      <c r="D35" s="40">
        <v>309</v>
      </c>
      <c r="E35" s="40">
        <v>0</v>
      </c>
      <c r="F35" s="40">
        <v>31</v>
      </c>
      <c r="G35" s="29" t="s">
        <v>42</v>
      </c>
    </row>
    <row r="36" spans="1:7" s="12" customFormat="1" ht="48.75" customHeight="1" x14ac:dyDescent="0.35">
      <c r="A36" s="17"/>
      <c r="B36" s="3" t="s">
        <v>73</v>
      </c>
      <c r="C36" s="13" t="s">
        <v>80</v>
      </c>
      <c r="D36" s="13" t="s">
        <v>80</v>
      </c>
      <c r="E36" s="13" t="s">
        <v>80</v>
      </c>
      <c r="F36" s="13" t="s">
        <v>80</v>
      </c>
      <c r="G36" s="29" t="s">
        <v>42</v>
      </c>
    </row>
    <row r="37" spans="1:7" s="12" customFormat="1" ht="36" customHeight="1" x14ac:dyDescent="0.35">
      <c r="A37" s="17"/>
      <c r="B37" s="3" t="s">
        <v>15</v>
      </c>
      <c r="C37" s="13" t="s">
        <v>81</v>
      </c>
      <c r="D37" s="13" t="s">
        <v>81</v>
      </c>
      <c r="E37" s="13" t="s">
        <v>81</v>
      </c>
      <c r="F37" s="13" t="s">
        <v>81</v>
      </c>
      <c r="G37" s="29" t="s">
        <v>42</v>
      </c>
    </row>
    <row r="38" spans="1:7" s="12" customFormat="1" ht="36" customHeight="1" x14ac:dyDescent="0.35">
      <c r="A38" s="17"/>
      <c r="B38" s="3" t="s">
        <v>58</v>
      </c>
      <c r="C38" s="34">
        <v>156017557.61000001</v>
      </c>
      <c r="D38" s="34">
        <v>19574032.690000001</v>
      </c>
      <c r="E38" s="34">
        <v>0</v>
      </c>
      <c r="F38" s="34">
        <v>1605830.56</v>
      </c>
      <c r="G38" s="29" t="s">
        <v>42</v>
      </c>
    </row>
    <row r="39" spans="1:7" s="12" customFormat="1" ht="36" customHeight="1" x14ac:dyDescent="0.35">
      <c r="A39" s="17"/>
      <c r="B39" s="3" t="s">
        <v>16</v>
      </c>
      <c r="C39" s="40">
        <v>1112</v>
      </c>
      <c r="D39" s="40">
        <v>719</v>
      </c>
      <c r="E39" s="40">
        <v>0</v>
      </c>
      <c r="F39" s="40">
        <v>13</v>
      </c>
      <c r="G39" s="29" t="s">
        <v>42</v>
      </c>
    </row>
    <row r="40" spans="1:7" s="12" customFormat="1" ht="36" customHeight="1" x14ac:dyDescent="0.35">
      <c r="A40" s="17"/>
      <c r="B40" s="3" t="s">
        <v>17</v>
      </c>
      <c r="C40" s="13" t="s">
        <v>82</v>
      </c>
      <c r="D40" s="13" t="s">
        <v>82</v>
      </c>
      <c r="E40" s="13" t="s">
        <v>82</v>
      </c>
      <c r="F40" s="13" t="s">
        <v>82</v>
      </c>
      <c r="G40" s="29" t="s">
        <v>42</v>
      </c>
    </row>
    <row r="41" spans="1:7" s="12" customFormat="1" ht="36" customHeight="1" x14ac:dyDescent="0.35">
      <c r="A41" s="17"/>
      <c r="B41" s="3" t="s">
        <v>57</v>
      </c>
      <c r="C41" s="13" t="s">
        <v>76</v>
      </c>
      <c r="D41" s="13" t="s">
        <v>76</v>
      </c>
      <c r="E41" s="13" t="s">
        <v>76</v>
      </c>
      <c r="F41" s="13" t="s">
        <v>76</v>
      </c>
      <c r="G41" s="29" t="s">
        <v>42</v>
      </c>
    </row>
    <row r="42" spans="1:7" s="12" customFormat="1" ht="36" customHeight="1" x14ac:dyDescent="0.35">
      <c r="A42" s="17"/>
      <c r="B42" s="3" t="s">
        <v>18</v>
      </c>
      <c r="C42" s="13" t="s">
        <v>76</v>
      </c>
      <c r="D42" s="13" t="s">
        <v>76</v>
      </c>
      <c r="E42" s="13" t="s">
        <v>76</v>
      </c>
      <c r="F42" s="13" t="s">
        <v>76</v>
      </c>
      <c r="G42" s="29" t="s">
        <v>42</v>
      </c>
    </row>
    <row r="43" spans="1:7" s="12" customFormat="1" ht="36" customHeight="1" x14ac:dyDescent="0.35">
      <c r="A43" s="17"/>
      <c r="B43" s="3" t="s">
        <v>19</v>
      </c>
      <c r="C43" s="13" t="s">
        <v>76</v>
      </c>
      <c r="D43" s="13" t="s">
        <v>76</v>
      </c>
      <c r="E43" s="13" t="s">
        <v>76</v>
      </c>
      <c r="F43" s="13" t="s">
        <v>76</v>
      </c>
      <c r="G43" s="29" t="s">
        <v>42</v>
      </c>
    </row>
    <row r="44" spans="1:7" s="12" customFormat="1" ht="36" customHeight="1" x14ac:dyDescent="0.35">
      <c r="A44" s="17"/>
      <c r="B44" s="3" t="s">
        <v>20</v>
      </c>
      <c r="C44" s="13" t="s">
        <v>76</v>
      </c>
      <c r="D44" s="13" t="s">
        <v>76</v>
      </c>
      <c r="E44" s="13" t="s">
        <v>76</v>
      </c>
      <c r="F44" s="13" t="s">
        <v>76</v>
      </c>
      <c r="G44" s="29" t="s">
        <v>42</v>
      </c>
    </row>
    <row r="45" spans="1:7" s="12" customFormat="1" ht="36" customHeight="1" x14ac:dyDescent="0.35">
      <c r="A45" s="17"/>
      <c r="B45" s="3" t="s">
        <v>21</v>
      </c>
      <c r="C45" s="13" t="s">
        <v>76</v>
      </c>
      <c r="D45" s="13" t="s">
        <v>76</v>
      </c>
      <c r="E45" s="13" t="s">
        <v>76</v>
      </c>
      <c r="F45" s="13" t="s">
        <v>76</v>
      </c>
      <c r="G45" s="29" t="s">
        <v>42</v>
      </c>
    </row>
    <row r="46" spans="1:7" s="12" customFormat="1" ht="36" customHeight="1" x14ac:dyDescent="0.35">
      <c r="A46" s="17"/>
      <c r="B46" s="3" t="s">
        <v>22</v>
      </c>
      <c r="C46" s="13" t="s">
        <v>83</v>
      </c>
      <c r="D46" s="13" t="s">
        <v>83</v>
      </c>
      <c r="E46" s="13" t="s">
        <v>83</v>
      </c>
      <c r="F46" s="13" t="s">
        <v>83</v>
      </c>
      <c r="G46" s="29" t="s">
        <v>42</v>
      </c>
    </row>
    <row r="47" spans="1:7" s="12" customFormat="1" ht="48" customHeight="1" x14ac:dyDescent="0.35">
      <c r="A47" s="17"/>
      <c r="B47" s="3" t="s">
        <v>23</v>
      </c>
      <c r="C47" s="13" t="s">
        <v>83</v>
      </c>
      <c r="D47" s="13" t="s">
        <v>83</v>
      </c>
      <c r="E47" s="13" t="s">
        <v>83</v>
      </c>
      <c r="F47" s="13" t="s">
        <v>83</v>
      </c>
      <c r="G47" s="29"/>
    </row>
    <row r="48" spans="1:7" s="12" customFormat="1" ht="51.75" customHeight="1" x14ac:dyDescent="0.35">
      <c r="A48" s="17"/>
      <c r="B48" s="6" t="s">
        <v>24</v>
      </c>
      <c r="C48" s="13" t="s">
        <v>88</v>
      </c>
      <c r="D48" s="13" t="s">
        <v>88</v>
      </c>
      <c r="E48" s="13" t="s">
        <v>88</v>
      </c>
      <c r="F48" s="13" t="s">
        <v>88</v>
      </c>
      <c r="G48" s="29"/>
    </row>
    <row r="49" spans="1:7" s="12" customFormat="1" ht="36" customHeight="1" x14ac:dyDescent="0.35">
      <c r="A49" s="17"/>
      <c r="B49" s="6" t="s">
        <v>25</v>
      </c>
      <c r="C49" s="13" t="s">
        <v>86</v>
      </c>
      <c r="D49" s="13" t="s">
        <v>86</v>
      </c>
      <c r="E49" s="13" t="s">
        <v>86</v>
      </c>
      <c r="F49" s="13" t="s">
        <v>86</v>
      </c>
      <c r="G49" s="29"/>
    </row>
    <row r="50" spans="1:7" s="12" customFormat="1" ht="36" customHeight="1" thickBot="1" x14ac:dyDescent="0.4">
      <c r="A50" s="17"/>
      <c r="B50" s="6" t="s">
        <v>26</v>
      </c>
      <c r="C50" s="13" t="s">
        <v>87</v>
      </c>
      <c r="D50" s="13" t="s">
        <v>87</v>
      </c>
      <c r="E50" s="13" t="s">
        <v>87</v>
      </c>
      <c r="F50" s="13" t="s">
        <v>87</v>
      </c>
      <c r="G50" s="29"/>
    </row>
    <row r="51" spans="1:7" s="12" customFormat="1" ht="36" customHeight="1" thickBot="1" x14ac:dyDescent="0.4">
      <c r="B51" s="7" t="s">
        <v>50</v>
      </c>
      <c r="C51" s="26"/>
      <c r="D51" s="26"/>
      <c r="E51" s="26"/>
      <c r="F51" s="26"/>
      <c r="G51" s="41"/>
    </row>
    <row r="52" spans="1:7" s="12" customFormat="1" ht="36" customHeight="1" x14ac:dyDescent="0.35">
      <c r="B52" s="3">
        <v>2023</v>
      </c>
      <c r="C52" s="46">
        <v>158519898.19</v>
      </c>
      <c r="D52" s="46">
        <v>20049784.780000001</v>
      </c>
      <c r="E52" s="46">
        <v>194061.72</v>
      </c>
      <c r="F52" s="46">
        <v>3352201.1100000003</v>
      </c>
      <c r="G52" s="47"/>
    </row>
    <row r="53" spans="1:7" s="12" customFormat="1" ht="36" customHeight="1" x14ac:dyDescent="0.35">
      <c r="B53" s="3">
        <v>2024</v>
      </c>
      <c r="C53" s="46">
        <v>175298366.60999998</v>
      </c>
      <c r="D53" s="46">
        <v>21558565.300000001</v>
      </c>
      <c r="E53" s="46">
        <v>218277.18</v>
      </c>
      <c r="F53" s="46">
        <v>3749446.7700000005</v>
      </c>
      <c r="G53" s="47"/>
    </row>
    <row r="54" spans="1:7" s="12" customFormat="1" ht="36" customHeight="1" x14ac:dyDescent="0.35">
      <c r="B54" s="48" t="s">
        <v>28</v>
      </c>
      <c r="C54" s="49">
        <f>+SUM(C52:C53)</f>
        <v>333818264.79999995</v>
      </c>
      <c r="D54" s="49">
        <f>+SUM(D52:D53)</f>
        <v>41608350.079999998</v>
      </c>
      <c r="E54" s="49">
        <f>+SUM(E52:E53)</f>
        <v>412338.9</v>
      </c>
      <c r="F54" s="49">
        <f>+SUM(F52:F53)</f>
        <v>7101647.8800000008</v>
      </c>
      <c r="G54" s="50"/>
    </row>
    <row r="55" spans="1:7" s="12" customFormat="1" ht="36" customHeight="1" x14ac:dyDescent="0.35">
      <c r="B55" s="3">
        <v>2023</v>
      </c>
      <c r="C55" s="46">
        <v>120312908.62</v>
      </c>
      <c r="D55" s="46">
        <v>29818806.919999998</v>
      </c>
      <c r="E55" s="46">
        <v>0</v>
      </c>
      <c r="F55" s="46">
        <v>2431285.5299999998</v>
      </c>
      <c r="G55" s="47" t="s">
        <v>75</v>
      </c>
    </row>
    <row r="56" spans="1:7" s="12" customFormat="1" ht="36" customHeight="1" x14ac:dyDescent="0.35">
      <c r="B56" s="3">
        <v>2024</v>
      </c>
      <c r="C56" s="46">
        <v>164148147.5</v>
      </c>
      <c r="D56" s="46">
        <v>35650006.970000006</v>
      </c>
      <c r="E56" s="46">
        <v>63956.3</v>
      </c>
      <c r="F56" s="46">
        <v>2880038.69</v>
      </c>
      <c r="G56" s="47"/>
    </row>
    <row r="57" spans="1:7" s="12" customFormat="1" ht="36" customHeight="1" thickBot="1" x14ac:dyDescent="0.4">
      <c r="B57" s="51" t="s">
        <v>29</v>
      </c>
      <c r="C57" s="52">
        <f>+SUM(C55:C56)</f>
        <v>284461056.12</v>
      </c>
      <c r="D57" s="52">
        <f>+SUM(D55:D56)</f>
        <v>65468813.890000001</v>
      </c>
      <c r="E57" s="52">
        <f>+SUM(E55:E56)</f>
        <v>63956.3</v>
      </c>
      <c r="F57" s="52">
        <f>+SUM(F55:F56)</f>
        <v>5311324.22</v>
      </c>
      <c r="G57" s="47" t="s">
        <v>30</v>
      </c>
    </row>
    <row r="58" spans="1:7" s="12" customFormat="1" ht="36" customHeight="1" thickBot="1" x14ac:dyDescent="0.4">
      <c r="A58" s="17"/>
      <c r="B58" s="7" t="s">
        <v>31</v>
      </c>
      <c r="C58" s="53"/>
      <c r="D58" s="53"/>
      <c r="E58" s="53"/>
      <c r="F58" s="53"/>
      <c r="G58" s="32" t="s">
        <v>42</v>
      </c>
    </row>
    <row r="59" spans="1:7" s="12" customFormat="1" ht="36" customHeight="1" x14ac:dyDescent="0.35">
      <c r="B59" s="6" t="s">
        <v>32</v>
      </c>
      <c r="C59" s="77">
        <v>260</v>
      </c>
      <c r="D59" s="78"/>
      <c r="E59" s="78"/>
      <c r="F59" s="79"/>
      <c r="G59" s="54"/>
    </row>
    <row r="60" spans="1:7" s="12" customFormat="1" ht="36" customHeight="1" x14ac:dyDescent="0.35">
      <c r="B60" s="6" t="s">
        <v>33</v>
      </c>
      <c r="C60" s="77">
        <v>283</v>
      </c>
      <c r="D60" s="78"/>
      <c r="E60" s="78"/>
      <c r="F60" s="79"/>
      <c r="G60" s="54"/>
    </row>
    <row r="61" spans="1:7" s="12" customFormat="1" ht="36" customHeight="1" thickBot="1" x14ac:dyDescent="0.4">
      <c r="A61" s="17"/>
      <c r="B61" s="6" t="s">
        <v>34</v>
      </c>
      <c r="C61" s="80" t="s">
        <v>89</v>
      </c>
      <c r="D61" s="81"/>
      <c r="E61" s="81"/>
      <c r="F61" s="82"/>
      <c r="G61" s="29" t="s">
        <v>42</v>
      </c>
    </row>
    <row r="62" spans="1:7" s="12" customFormat="1" ht="58.5" customHeight="1" thickBot="1" x14ac:dyDescent="0.4">
      <c r="A62" s="17"/>
      <c r="B62" s="6" t="s">
        <v>35</v>
      </c>
      <c r="C62" s="74" t="s">
        <v>91</v>
      </c>
      <c r="D62" s="75"/>
      <c r="E62" s="75"/>
      <c r="F62" s="76"/>
      <c r="G62" s="29" t="s">
        <v>42</v>
      </c>
    </row>
    <row r="63" spans="1:7" s="12" customFormat="1" ht="45.75" customHeight="1" thickBot="1" x14ac:dyDescent="0.4">
      <c r="B63" s="7" t="s">
        <v>69</v>
      </c>
      <c r="C63" s="26"/>
      <c r="D63" s="26"/>
      <c r="E63" s="26"/>
      <c r="F63" s="26"/>
      <c r="G63" s="41"/>
    </row>
    <row r="64" spans="1:7" s="12" customFormat="1" ht="36" customHeight="1" x14ac:dyDescent="0.35">
      <c r="B64" s="3" t="s">
        <v>36</v>
      </c>
      <c r="C64" s="55">
        <v>1511</v>
      </c>
      <c r="D64" s="55">
        <v>54</v>
      </c>
      <c r="E64" s="55">
        <v>0</v>
      </c>
      <c r="F64" s="55">
        <v>0</v>
      </c>
      <c r="G64" s="47"/>
    </row>
    <row r="65" spans="2:7" s="12" customFormat="1" ht="36" customHeight="1" x14ac:dyDescent="0.35">
      <c r="B65" s="3" t="s">
        <v>37</v>
      </c>
      <c r="C65" s="55">
        <v>1512</v>
      </c>
      <c r="D65" s="55">
        <v>756</v>
      </c>
      <c r="E65" s="55">
        <v>0</v>
      </c>
      <c r="F65" s="55">
        <v>16</v>
      </c>
      <c r="G65" s="47"/>
    </row>
    <row r="66" spans="2:7" s="12" customFormat="1" ht="36" customHeight="1" x14ac:dyDescent="0.35">
      <c r="B66" s="3" t="s">
        <v>38</v>
      </c>
      <c r="C66" s="55">
        <v>959</v>
      </c>
      <c r="D66" s="55">
        <v>229</v>
      </c>
      <c r="E66" s="55">
        <v>2</v>
      </c>
      <c r="F66" s="55">
        <v>23</v>
      </c>
      <c r="G66" s="47"/>
    </row>
    <row r="67" spans="2:7" s="12" customFormat="1" ht="36" customHeight="1" x14ac:dyDescent="0.35">
      <c r="B67" s="3" t="s">
        <v>39</v>
      </c>
      <c r="C67" s="55">
        <v>3293</v>
      </c>
      <c r="D67" s="55">
        <v>390</v>
      </c>
      <c r="E67" s="55">
        <v>0</v>
      </c>
      <c r="F67" s="55">
        <v>0</v>
      </c>
      <c r="G67" s="47"/>
    </row>
    <row r="68" spans="2:7" s="12" customFormat="1" ht="36" customHeight="1" x14ac:dyDescent="0.35">
      <c r="B68" s="3" t="s">
        <v>40</v>
      </c>
      <c r="C68" s="55">
        <v>0</v>
      </c>
      <c r="D68" s="55">
        <v>14</v>
      </c>
      <c r="E68" s="55">
        <v>0</v>
      </c>
      <c r="F68" s="55">
        <v>0</v>
      </c>
      <c r="G68" s="47"/>
    </row>
    <row r="69" spans="2:7" s="12" customFormat="1" ht="36" customHeight="1" x14ac:dyDescent="0.35">
      <c r="B69" s="56" t="s">
        <v>41</v>
      </c>
      <c r="C69" s="57">
        <v>10</v>
      </c>
      <c r="D69" s="57">
        <v>1</v>
      </c>
      <c r="E69" s="57">
        <v>0</v>
      </c>
      <c r="F69" s="57">
        <v>1</v>
      </c>
      <c r="G69" s="58"/>
    </row>
  </sheetData>
  <mergeCells count="5">
    <mergeCell ref="C28:F28"/>
    <mergeCell ref="C62:F62"/>
    <mergeCell ref="C59:F59"/>
    <mergeCell ref="C60:F60"/>
    <mergeCell ref="C61:F61"/>
  </mergeCells>
  <phoneticPr fontId="23" type="noConversion"/>
  <pageMargins left="0.7" right="0.7" top="0.75" bottom="0.75" header="0.3" footer="0.3"/>
  <pageSetup scale="63" fitToHeight="6" orientation="landscape" horizontalDpi="4294967293" verticalDpi="1200" r:id="rId1"/>
  <headerFooter>
    <oddFooter>&amp;L_x000D_&amp;1#&amp;"Calibri"&amp;10&amp;K000000 Fidelity Confidential Information</oddFoot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9" r:id="rId4">
          <objectPr defaultSize="0" autoPict="0" r:id="rId5">
            <anchor moveWithCells="1">
              <from>
                <xdr:col>6</xdr:col>
                <xdr:colOff>1076325</xdr:colOff>
                <xdr:row>69</xdr:row>
                <xdr:rowOff>0</xdr:rowOff>
              </from>
              <to>
                <xdr:col>6</xdr:col>
                <xdr:colOff>2619375</xdr:colOff>
                <xdr:row>73</xdr:row>
                <xdr:rowOff>0</xdr:rowOff>
              </to>
            </anchor>
          </objectPr>
        </oleObject>
      </mc:Choice>
      <mc:Fallback>
        <oleObject progId="Acrobat Document" dvAspect="DVASPECT_ICON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E33"/>
  <sheetViews>
    <sheetView tabSelected="1" zoomScale="55" zoomScaleNormal="55" workbookViewId="0">
      <selection activeCell="B27" sqref="B27"/>
    </sheetView>
  </sheetViews>
  <sheetFormatPr defaultColWidth="9.140625" defaultRowHeight="23.25" x14ac:dyDescent="0.35"/>
  <cols>
    <col min="1" max="1" width="1.5703125" style="2" customWidth="1"/>
    <col min="2" max="2" width="111" style="2" bestFit="1" customWidth="1"/>
    <col min="3" max="3" width="48" style="8" customWidth="1"/>
    <col min="4" max="4" width="45.5703125" style="8" customWidth="1"/>
    <col min="5" max="5" width="34.85546875" style="9" customWidth="1"/>
    <col min="6" max="16384" width="9.140625" style="2"/>
  </cols>
  <sheetData>
    <row r="1" spans="1:5" ht="47.25" customHeight="1" x14ac:dyDescent="0.35">
      <c r="B1" s="12"/>
      <c r="C1" s="60"/>
      <c r="D1" s="60"/>
      <c r="E1" s="61"/>
    </row>
    <row r="2" spans="1:5" ht="47.25" customHeight="1" thickBot="1" x14ac:dyDescent="0.4">
      <c r="B2" s="59" t="s">
        <v>97</v>
      </c>
      <c r="C2" s="62">
        <v>71021</v>
      </c>
      <c r="D2" s="62">
        <v>71862</v>
      </c>
      <c r="E2" s="63"/>
    </row>
    <row r="3" spans="1:5" ht="47.25" customHeight="1" thickBot="1" x14ac:dyDescent="0.4">
      <c r="B3" s="25" t="s">
        <v>0</v>
      </c>
      <c r="C3" s="26" t="s">
        <v>66</v>
      </c>
      <c r="D3" s="26" t="s">
        <v>65</v>
      </c>
      <c r="E3" s="27" t="s">
        <v>1</v>
      </c>
    </row>
    <row r="4" spans="1:5" ht="47.25" customHeight="1" x14ac:dyDescent="0.35">
      <c r="B4" s="16" t="s">
        <v>2</v>
      </c>
      <c r="C4" s="64" t="s">
        <v>77</v>
      </c>
      <c r="D4" s="64" t="s">
        <v>77</v>
      </c>
      <c r="E4" s="65"/>
    </row>
    <row r="5" spans="1:5" ht="47.25" customHeight="1" x14ac:dyDescent="0.35">
      <c r="B5" s="16" t="s">
        <v>51</v>
      </c>
      <c r="C5" s="64" t="s">
        <v>85</v>
      </c>
      <c r="D5" s="64" t="s">
        <v>65</v>
      </c>
      <c r="E5" s="65"/>
    </row>
    <row r="6" spans="1:5" ht="47.25" customHeight="1" x14ac:dyDescent="0.35">
      <c r="B6" s="14" t="s">
        <v>52</v>
      </c>
      <c r="C6" s="64" t="s">
        <v>84</v>
      </c>
      <c r="D6" s="64" t="s">
        <v>84</v>
      </c>
      <c r="E6" s="65"/>
    </row>
    <row r="7" spans="1:5" ht="47.25" customHeight="1" x14ac:dyDescent="0.35">
      <c r="B7" s="14" t="s">
        <v>53</v>
      </c>
      <c r="C7" s="64" t="s">
        <v>84</v>
      </c>
      <c r="D7" s="64" t="s">
        <v>84</v>
      </c>
      <c r="E7" s="65"/>
    </row>
    <row r="8" spans="1:5" ht="47.25" customHeight="1" thickBot="1" x14ac:dyDescent="0.4">
      <c r="B8" s="14" t="s">
        <v>54</v>
      </c>
      <c r="C8" s="64" t="s">
        <v>76</v>
      </c>
      <c r="D8" s="64" t="s">
        <v>76</v>
      </c>
      <c r="E8" s="65"/>
    </row>
    <row r="9" spans="1:5" ht="47.25" customHeight="1" thickBot="1" x14ac:dyDescent="0.4">
      <c r="B9" s="66" t="s">
        <v>5</v>
      </c>
      <c r="C9" s="26"/>
      <c r="D9" s="26"/>
      <c r="E9" s="67"/>
    </row>
    <row r="10" spans="1:5" ht="47.25" customHeight="1" x14ac:dyDescent="0.35">
      <c r="B10" s="16" t="s">
        <v>55</v>
      </c>
      <c r="C10" s="68">
        <v>3065</v>
      </c>
      <c r="D10" s="68">
        <v>23</v>
      </c>
      <c r="E10" s="65"/>
    </row>
    <row r="11" spans="1:5" ht="47.25" customHeight="1" thickBot="1" x14ac:dyDescent="0.4">
      <c r="B11" s="16" t="s">
        <v>46</v>
      </c>
      <c r="C11" s="68">
        <v>1873</v>
      </c>
      <c r="D11" s="68">
        <v>0</v>
      </c>
      <c r="E11" s="65"/>
    </row>
    <row r="12" spans="1:5" ht="47.25" customHeight="1" thickBot="1" x14ac:dyDescent="0.4">
      <c r="A12" s="1"/>
      <c r="B12" s="7" t="s">
        <v>7</v>
      </c>
      <c r="C12" s="26"/>
      <c r="D12" s="26"/>
      <c r="E12" s="41"/>
    </row>
    <row r="13" spans="1:5" ht="47.25" customHeight="1" x14ac:dyDescent="0.35">
      <c r="A13" s="1"/>
      <c r="B13" s="3" t="s">
        <v>8</v>
      </c>
      <c r="C13" s="42">
        <v>2482</v>
      </c>
      <c r="D13" s="42">
        <v>15</v>
      </c>
      <c r="E13" s="14"/>
    </row>
    <row r="14" spans="1:5" ht="47.25" customHeight="1" x14ac:dyDescent="0.35">
      <c r="A14" s="1"/>
      <c r="B14" s="3" t="s">
        <v>9</v>
      </c>
      <c r="C14" s="42">
        <v>171</v>
      </c>
      <c r="D14" s="42">
        <v>0</v>
      </c>
      <c r="E14" s="14"/>
    </row>
    <row r="15" spans="1:5" ht="59.25" customHeight="1" x14ac:dyDescent="0.35">
      <c r="A15" s="1"/>
      <c r="B15" s="3" t="s">
        <v>10</v>
      </c>
      <c r="C15" s="42" t="s">
        <v>76</v>
      </c>
      <c r="D15" s="42" t="s">
        <v>76</v>
      </c>
      <c r="E15" s="14"/>
    </row>
    <row r="16" spans="1:5" s="5" customFormat="1" ht="67.5" customHeight="1" thickBot="1" x14ac:dyDescent="0.4">
      <c r="A16" s="4"/>
      <c r="B16" s="15" t="s">
        <v>47</v>
      </c>
      <c r="C16" s="43">
        <f>+SUM(C13:C15)</f>
        <v>2653</v>
      </c>
      <c r="D16" s="43">
        <f>+SUM(D13:D15)</f>
        <v>15</v>
      </c>
      <c r="E16" s="44"/>
    </row>
    <row r="17" spans="2:5" ht="47.25" customHeight="1" thickBot="1" x14ac:dyDescent="0.4">
      <c r="B17" s="66" t="s">
        <v>56</v>
      </c>
      <c r="C17" s="26"/>
      <c r="D17" s="26"/>
      <c r="E17" s="69"/>
    </row>
    <row r="18" spans="2:5" ht="74.25" customHeight="1" x14ac:dyDescent="0.35">
      <c r="B18" s="6" t="s">
        <v>24</v>
      </c>
      <c r="C18" s="13" t="s">
        <v>88</v>
      </c>
      <c r="D18" s="13" t="s">
        <v>88</v>
      </c>
      <c r="E18" s="70"/>
    </row>
    <row r="19" spans="2:5" ht="47.25" customHeight="1" x14ac:dyDescent="0.35">
      <c r="B19" s="6" t="s">
        <v>25</v>
      </c>
      <c r="C19" s="13" t="s">
        <v>86</v>
      </c>
      <c r="D19" s="13" t="s">
        <v>86</v>
      </c>
      <c r="E19" s="47"/>
    </row>
    <row r="20" spans="2:5" ht="47.25" customHeight="1" thickBot="1" x14ac:dyDescent="0.4">
      <c r="B20" s="6" t="s">
        <v>26</v>
      </c>
      <c r="C20" s="13" t="s">
        <v>87</v>
      </c>
      <c r="D20" s="13" t="s">
        <v>87</v>
      </c>
      <c r="E20" s="47"/>
    </row>
    <row r="21" spans="2:5" ht="47.25" customHeight="1" thickBot="1" x14ac:dyDescent="0.4">
      <c r="B21" s="7" t="s">
        <v>27</v>
      </c>
      <c r="C21" s="26"/>
      <c r="D21" s="26"/>
      <c r="E21" s="41"/>
    </row>
    <row r="22" spans="2:5" ht="47.25" customHeight="1" x14ac:dyDescent="0.35">
      <c r="B22" s="3">
        <v>2023</v>
      </c>
      <c r="C22" s="46">
        <v>16051619.699999999</v>
      </c>
      <c r="D22" s="46">
        <v>255297.29</v>
      </c>
      <c r="E22" s="47"/>
    </row>
    <row r="23" spans="2:5" ht="47.25" customHeight="1" x14ac:dyDescent="0.35">
      <c r="B23" s="3">
        <v>2024</v>
      </c>
      <c r="C23" s="46">
        <v>17858428.98</v>
      </c>
      <c r="D23" s="46">
        <v>525194.9</v>
      </c>
      <c r="E23" s="47"/>
    </row>
    <row r="24" spans="2:5" ht="47.25" customHeight="1" x14ac:dyDescent="0.35">
      <c r="B24" s="48" t="s">
        <v>28</v>
      </c>
      <c r="C24" s="49">
        <f>+SUM(C22:C23)</f>
        <v>33910048.68</v>
      </c>
      <c r="D24" s="49">
        <f>+SUM(D22:D23)</f>
        <v>780492.19000000006</v>
      </c>
      <c r="E24" s="50"/>
    </row>
    <row r="25" spans="2:5" ht="47.25" customHeight="1" x14ac:dyDescent="0.35">
      <c r="B25" s="3">
        <v>2023</v>
      </c>
      <c r="C25" s="46">
        <v>8971902.5599999987</v>
      </c>
      <c r="D25" s="46">
        <v>0</v>
      </c>
      <c r="E25" s="47"/>
    </row>
    <row r="26" spans="2:5" ht="47.25" customHeight="1" x14ac:dyDescent="0.35">
      <c r="B26" s="3">
        <v>2024</v>
      </c>
      <c r="C26" s="46">
        <v>9255674.0199999996</v>
      </c>
      <c r="D26" s="46">
        <v>235119.18</v>
      </c>
      <c r="E26" s="47"/>
    </row>
    <row r="27" spans="2:5" ht="47.25" customHeight="1" x14ac:dyDescent="0.35">
      <c r="B27" s="51" t="s">
        <v>29</v>
      </c>
      <c r="C27" s="52">
        <f>+SUM(C25:C26)</f>
        <v>18227576.579999998</v>
      </c>
      <c r="D27" s="52">
        <f>+SUM(D25:D26)</f>
        <v>235119.18</v>
      </c>
      <c r="E27" s="71"/>
    </row>
    <row r="28" spans="2:5" x14ac:dyDescent="0.35">
      <c r="C28" s="10"/>
      <c r="D28" s="10"/>
      <c r="E28" s="11"/>
    </row>
    <row r="29" spans="2:5" x14ac:dyDescent="0.35">
      <c r="C29" s="10"/>
      <c r="D29" s="10"/>
      <c r="E29" s="11"/>
    </row>
    <row r="30" spans="2:5" x14ac:dyDescent="0.35">
      <c r="C30" s="10"/>
      <c r="D30" s="10"/>
      <c r="E30" s="11"/>
    </row>
    <row r="31" spans="2:5" x14ac:dyDescent="0.35">
      <c r="C31" s="10"/>
      <c r="D31" s="10"/>
      <c r="E31" s="11"/>
    </row>
    <row r="33" spans="2:2" x14ac:dyDescent="0.35">
      <c r="B33" s="12"/>
    </row>
  </sheetData>
  <pageMargins left="0.7" right="0.7" top="0.75" bottom="0.75" header="0.3" footer="0.3"/>
  <pageSetup scale="63" fitToHeight="6" orientation="landscape" horizontalDpi="4294967293" verticalDpi="1200" r:id="rId1"/>
  <headerFooter>
    <oddFooter>&amp;L_x000D_&amp;1#&amp;"Calibri"&amp;10&amp;K000000 Fidelity Confidential Information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935892E0E1E846BA65CB2930F1DE78" ma:contentTypeVersion="6" ma:contentTypeDescription="Create a new document." ma:contentTypeScope="" ma:versionID="1ec483ae9fd3f39d26c5432328ebb312">
  <xsd:schema xmlns:xsd="http://www.w3.org/2001/XMLSchema" xmlns:xs="http://www.w3.org/2001/XMLSchema" xmlns:p="http://schemas.microsoft.com/office/2006/metadata/properties" xmlns:ns2="1d4815a1-9b58-400d-83ce-fbbc01b14d37" targetNamespace="http://schemas.microsoft.com/office/2006/metadata/properties" ma:root="true" ma:fieldsID="d2e897f7b1819d1f9f9ef22442642857" ns2:_="">
    <xsd:import namespace="1d4815a1-9b58-400d-83ce-fbbc01b14d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815a1-9b58-400d-83ce-fbbc01b14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21B9AF-C02B-49FC-BC22-A10A4A69288D}">
  <ds:schemaRefs>
    <ds:schemaRef ds:uri="http://schemas.microsoft.com/office/2006/metadata/properties"/>
    <ds:schemaRef ds:uri="http://schemas.microsoft.com/office/infopath/2007/PartnerControls"/>
    <ds:schemaRef ds:uri="4230afca-7a4b-4901-8a5c-c69a170f05a6"/>
    <ds:schemaRef ds:uri="e2bbba68-0dd1-4033-ba11-8f61bba7c1c8"/>
    <ds:schemaRef ds:uri="82b9c705-1a3f-4870-a412-eaf88fac313e"/>
  </ds:schemaRefs>
</ds:datastoreItem>
</file>

<file path=customXml/itemProps2.xml><?xml version="1.0" encoding="utf-8"?>
<ds:datastoreItem xmlns:ds="http://schemas.openxmlformats.org/officeDocument/2006/customXml" ds:itemID="{0C1971EA-2870-4084-B9FD-E651B7C1F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F4C5DD-622A-4C84-8B51-659CC570F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815a1-9b58-400d-83ce-fbbc01b14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DC Plans</vt:lpstr>
      <vt:lpstr>NQ Plans</vt:lpstr>
      <vt:lpstr>'DC Plans'!Print_Area</vt:lpstr>
      <vt:lpstr>'NQ Plans'!Print_Area</vt:lpstr>
    </vt:vector>
  </TitlesOfParts>
  <Manager/>
  <Company>CAPTRUST Financial Advisors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Powers, Sean</dc:creator>
  <cp:keywords/>
  <dc:description/>
  <cp:lastModifiedBy>Irvin, Tim</cp:lastModifiedBy>
  <cp:revision/>
  <dcterms:created xsi:type="dcterms:W3CDTF">2010-08-02T13:56:22Z</dcterms:created>
  <dcterms:modified xsi:type="dcterms:W3CDTF">2025-04-02T22:08:46Z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0x01010076935892E0E1E846BA65CB2930F1DE78</vt:lpwstr>
  </property>
  <property fmtid="{D5CDD505-2E9C-101B-9397-08002B2CF9AE}" pid="3" name="Order">
    <vt:r8>282200</vt:r8>
  </property>
  <property fmtid="{D5CDD505-2E9C-101B-9397-08002B2CF9AE}" pid="4" name="MSIP_Label_4e457133-3b7a-49cd-8482-f9c6b10bdda0_Enabled">
    <vt:lpwstr>true</vt:lpwstr>
  </property>
  <property fmtid="{D5CDD505-2E9C-101B-9397-08002B2CF9AE}" pid="5" name="MSIP_Label_4e457133-3b7a-49cd-8482-f9c6b10bdda0_SetDate">
    <vt:lpwstr>2020-12-21T17:44:59Z</vt:lpwstr>
  </property>
  <property fmtid="{D5CDD505-2E9C-101B-9397-08002B2CF9AE}" pid="6" name="MSIP_Label_4e457133-3b7a-49cd-8482-f9c6b10bdda0_Method">
    <vt:lpwstr>Standard</vt:lpwstr>
  </property>
  <property fmtid="{D5CDD505-2E9C-101B-9397-08002B2CF9AE}" pid="7" name="MSIP_Label_4e457133-3b7a-49cd-8482-f9c6b10bdda0_Name">
    <vt:lpwstr>4e457133-3b7a-49cd-8482-f9c6b10bdda0</vt:lpwstr>
  </property>
  <property fmtid="{D5CDD505-2E9C-101B-9397-08002B2CF9AE}" pid="8" name="MSIP_Label_4e457133-3b7a-49cd-8482-f9c6b10bdda0_SiteId">
    <vt:lpwstr>5ca06f8c-18e2-418a-b266-dffb227cfc46</vt:lpwstr>
  </property>
  <property fmtid="{D5CDD505-2E9C-101B-9397-08002B2CF9AE}" pid="9" name="MSIP_Label_4e457133-3b7a-49cd-8482-f9c6b10bdda0_ActionId">
    <vt:lpwstr>0946093e-5dcb-430d-8820-9686f290b7b1</vt:lpwstr>
  </property>
  <property fmtid="{D5CDD505-2E9C-101B-9397-08002B2CF9AE}" pid="10" name="MSIP_Label_4e457133-3b7a-49cd-8482-f9c6b10bdda0_ContentBits">
    <vt:lpwstr>0</vt:lpwstr>
  </property>
  <property fmtid="{D5CDD505-2E9C-101B-9397-08002B2CF9AE}" pid="11" name="MediaServiceImageTags">
    <vt:lpwstr/>
  </property>
  <property fmtid="{D5CDD505-2E9C-101B-9397-08002B2CF9AE}" pid="12" name="MSIP_Label_349c6ae4-2b56-494e-b841-9f67aea9b53d_Enabled">
    <vt:lpwstr>true</vt:lpwstr>
  </property>
  <property fmtid="{D5CDD505-2E9C-101B-9397-08002B2CF9AE}" pid="13" name="MSIP_Label_349c6ae4-2b56-494e-b841-9f67aea9b53d_SetDate">
    <vt:lpwstr>2025-03-10T12:34:27Z</vt:lpwstr>
  </property>
  <property fmtid="{D5CDD505-2E9C-101B-9397-08002B2CF9AE}" pid="14" name="MSIP_Label_349c6ae4-2b56-494e-b841-9f67aea9b53d_Method">
    <vt:lpwstr>Privileged</vt:lpwstr>
  </property>
  <property fmtid="{D5CDD505-2E9C-101B-9397-08002B2CF9AE}" pid="15" name="MSIP_Label_349c6ae4-2b56-494e-b841-9f67aea9b53d_Name">
    <vt:lpwstr>Fidelity Confidential</vt:lpwstr>
  </property>
  <property fmtid="{D5CDD505-2E9C-101B-9397-08002B2CF9AE}" pid="16" name="MSIP_Label_349c6ae4-2b56-494e-b841-9f67aea9b53d_SiteId">
    <vt:lpwstr>7521acbc-a68c-41e5-a975-1cf83066dd19</vt:lpwstr>
  </property>
  <property fmtid="{D5CDD505-2E9C-101B-9397-08002B2CF9AE}" pid="17" name="MSIP_Label_349c6ae4-2b56-494e-b841-9f67aea9b53d_ActionId">
    <vt:lpwstr>6b7ecd77-8ea9-4925-b96f-bcc3bb3fb407</vt:lpwstr>
  </property>
  <property fmtid="{D5CDD505-2E9C-101B-9397-08002B2CF9AE}" pid="18" name="MSIP_Label_349c6ae4-2b56-494e-b841-9f67aea9b53d_ContentBits">
    <vt:lpwstr>2</vt:lpwstr>
  </property>
</Properties>
</file>