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J:\2-PCT BIDS &amp; RFPS\FY 2023-2024 BIDS &amp; RFP's\UK-2369-24 Ad Specialty, Promotional Items, and Related Services\"/>
    </mc:Choice>
  </mc:AlternateContent>
  <xr:revisionPtr revIDLastSave="0" documentId="13_ncr:1_{8C870A25-01E2-4CBA-A60B-EB00457D3613}" xr6:coauthVersionLast="47" xr6:coauthVersionMax="47" xr10:uidLastSave="{00000000-0000-0000-0000-000000000000}"/>
  <bookViews>
    <workbookView xWindow="-120" yWindow="-120" windowWidth="29040" windowHeight="15720" xr2:uid="{A86891E4-6319-4460-A0C1-0146EF4819AE}"/>
  </bookViews>
  <sheets>
    <sheet name="ACC Market Basket - UPDATED"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95" i="4" l="1"/>
  <c r="L237" i="4"/>
  <c r="L25" i="4"/>
  <c r="L270" i="4"/>
  <c r="L257" i="4"/>
  <c r="L248" i="4"/>
  <c r="L220" i="4"/>
  <c r="L203" i="4"/>
  <c r="L176" i="4"/>
  <c r="L161" i="4"/>
  <c r="L143" i="4"/>
  <c r="L125" i="4"/>
  <c r="L118" i="4"/>
  <c r="L105" i="4"/>
  <c r="L97" i="4"/>
  <c r="L88" i="4"/>
  <c r="L80" i="4"/>
  <c r="L68" i="4"/>
  <c r="L62" i="4"/>
  <c r="L298" i="4" l="1"/>
  <c r="L51" i="4"/>
  <c r="L41" i="4"/>
</calcChain>
</file>

<file path=xl/sharedStrings.xml><?xml version="1.0" encoding="utf-8"?>
<sst xmlns="http://schemas.openxmlformats.org/spreadsheetml/2006/main" count="682" uniqueCount="350">
  <si>
    <t>University of Kentucky</t>
  </si>
  <si>
    <t>Tee Shirts</t>
  </si>
  <si>
    <t>Total Category Spend:</t>
  </si>
  <si>
    <t>ID</t>
  </si>
  <si>
    <t>Product Code</t>
  </si>
  <si>
    <t>Quantity</t>
  </si>
  <si>
    <t>Proposed Item Description</t>
  </si>
  <si>
    <t>Proposed Tier</t>
  </si>
  <si>
    <t>Proposed Tier Min Quantity</t>
  </si>
  <si>
    <t>UOM</t>
  </si>
  <si>
    <t>Each Price</t>
  </si>
  <si>
    <t>Setup Fees</t>
  </si>
  <si>
    <t>Proof</t>
  </si>
  <si>
    <t>Lead Time</t>
  </si>
  <si>
    <t>Add'l Fees (Plus size surcharge)</t>
  </si>
  <si>
    <t>Additional Information</t>
  </si>
  <si>
    <t>#6729-E.X.Item</t>
  </si>
  <si>
    <t>Hanes Tagless T-Shirt - Screen - Colors</t>
  </si>
  <si>
    <t>1,000+</t>
  </si>
  <si>
    <t>EA</t>
  </si>
  <si>
    <t>$10 per batch</t>
  </si>
  <si>
    <t>7 bus days</t>
  </si>
  <si>
    <t>+ $0.25 XXL+</t>
  </si>
  <si>
    <t>www.link2examplewebsite.com</t>
  </si>
  <si>
    <t>UK Appreciation Day Shirts (Gildan Softsyle T-Shirt)</t>
  </si>
  <si>
    <t>Bags/Totes/Backpacks/Coolers</t>
  </si>
  <si>
    <t>Price</t>
  </si>
  <si>
    <t>39PRB12016</t>
  </si>
  <si>
    <t>SM-7725</t>
  </si>
  <si>
    <t>Gloss Laminated Non-Woven Shopper Tote</t>
  </si>
  <si>
    <t>SM-5595</t>
  </si>
  <si>
    <t>The Oriole Drawstring Cinch Backpack</t>
  </si>
  <si>
    <t>SM-7548</t>
  </si>
  <si>
    <t>19FSC10513</t>
  </si>
  <si>
    <t xml:space="preserve">146446-139               </t>
  </si>
  <si>
    <t>Clear Sportpack - 17" x 14"</t>
  </si>
  <si>
    <t xml:space="preserve">123179-1714              </t>
  </si>
  <si>
    <t>BG125</t>
  </si>
  <si>
    <t>BG100</t>
  </si>
  <si>
    <t>128913</t>
  </si>
  <si>
    <t>Sweaters/Sweatshirts/Long Sleeve Shirts/Pullovers</t>
  </si>
  <si>
    <t>NEXT LEVEL LONG SLEEVE TSHIRT</t>
  </si>
  <si>
    <t>20772:NL6211</t>
  </si>
  <si>
    <t>Comfort Colors Adult 9.5 oz. Crewneck Sweatshirt</t>
  </si>
  <si>
    <t>Ladies Fusion Pullover</t>
  </si>
  <si>
    <t>Port &amp; Company® - Long Sleeve 50/50 Cotton/Poly T-Shirt</t>
  </si>
  <si>
    <t>PC55LS</t>
  </si>
  <si>
    <t>Canvas Greenwich Shirt- crew</t>
  </si>
  <si>
    <t>3001C</t>
  </si>
  <si>
    <t>Fruit of the Loom Sofspun Hooded Sweatshirt</t>
  </si>
  <si>
    <t>SF76R</t>
  </si>
  <si>
    <t>Gildan Long Sleeve Heavy Cotton Tee Shirt</t>
  </si>
  <si>
    <t>Gildan - Heavy Blend™ Crewneck Sweatshirt</t>
  </si>
  <si>
    <t>Bella + Canvas - Long Sleeve Jersey T-Shirt</t>
  </si>
  <si>
    <t>JERZEES - NuBlend® Crewneck Sweatshirt</t>
  </si>
  <si>
    <t>562MR</t>
  </si>
  <si>
    <t>Drinkware</t>
  </si>
  <si>
    <t>Thor 16oz Tumbler</t>
  </si>
  <si>
    <t>SM-6667</t>
  </si>
  <si>
    <t>MG708</t>
  </si>
  <si>
    <t>MG871</t>
  </si>
  <si>
    <t>12 oz. Smooth Walled Plastic Stadium Cup</t>
  </si>
  <si>
    <t>S12C HQ</t>
  </si>
  <si>
    <t xml:space="preserve">142393-FC                </t>
  </si>
  <si>
    <t xml:space="preserve">139237-SP                </t>
  </si>
  <si>
    <t>Otis Ceramic Mug 15oz</t>
  </si>
  <si>
    <t>1628-09</t>
  </si>
  <si>
    <t>10E</t>
  </si>
  <si>
    <t xml:space="preserve">147033-C-FCL             </t>
  </si>
  <si>
    <t>Neo Vacuum Insulated Cup - 10 oz.</t>
  </si>
  <si>
    <t>PAPER16</t>
  </si>
  <si>
    <t>SM-6975</t>
  </si>
  <si>
    <t>Jewlery</t>
  </si>
  <si>
    <t>Soft enamel die struck lapel pin with military clutch</t>
  </si>
  <si>
    <t>LAPEL PIN</t>
  </si>
  <si>
    <t>Lapel Pin - Large Rectangle</t>
  </si>
  <si>
    <t>85037-R-L</t>
  </si>
  <si>
    <t>Pens/Pencils</t>
  </si>
  <si>
    <t>Eclaire® Bright Illuminated Stylus Pen</t>
  </si>
  <si>
    <t>579*</t>
  </si>
  <si>
    <t>BRV320</t>
  </si>
  <si>
    <t>Pilot G2 Gel Pen</t>
  </si>
  <si>
    <t>141302-G</t>
  </si>
  <si>
    <t>Trio Pen/Stylus/Highlighter</t>
  </si>
  <si>
    <t>7702-ST-HL</t>
  </si>
  <si>
    <t>PNUS910</t>
  </si>
  <si>
    <t>BWT185</t>
  </si>
  <si>
    <t>Mateo Pen</t>
  </si>
  <si>
    <t>Colored Pencil &amp; Sharpener Set</t>
  </si>
  <si>
    <t>Pilot G2 Gel Pen - Full Color</t>
  </si>
  <si>
    <t>141302-G-FC</t>
  </si>
  <si>
    <t>Satin Pen-silver barrel with blue grip</t>
  </si>
  <si>
    <t>Javelin Pen</t>
  </si>
  <si>
    <t>Wolverine Pen</t>
  </si>
  <si>
    <t>Cougar Glamour Ballpoint Pen-Stylus</t>
  </si>
  <si>
    <t>SM-4840</t>
  </si>
  <si>
    <t>Chromorama Pen-white barrel and white trim</t>
  </si>
  <si>
    <t>CLA</t>
  </si>
  <si>
    <t>103789-ST-MET</t>
  </si>
  <si>
    <t>Electronics</t>
  </si>
  <si>
    <t>UL Listed Nightlight A/C Adapter With Dual USB Ports</t>
  </si>
  <si>
    <t>Jupiter Bluetooth Speaker</t>
  </si>
  <si>
    <t>112703-4G</t>
  </si>
  <si>
    <t>Span 1200 mAh Power Bank</t>
  </si>
  <si>
    <t>SM-3763</t>
  </si>
  <si>
    <t>142699-1</t>
  </si>
  <si>
    <t>Miscellaneous</t>
  </si>
  <si>
    <t>2352MM</t>
  </si>
  <si>
    <t>Custom Sublimated Fabric Wristband (5/8"x13 3/4")</t>
  </si>
  <si>
    <t>FBC-SWB</t>
  </si>
  <si>
    <t xml:space="preserve"> 12"x18" 100d Poly Single Sided Garden Flag/One art file/Bulk  packed to one location </t>
  </si>
  <si>
    <t>0649</t>
  </si>
  <si>
    <t>Multi Colored Beach Ball</t>
  </si>
  <si>
    <t>MB6</t>
  </si>
  <si>
    <t>Express No Med Kit-royal blue</t>
  </si>
  <si>
    <t>FA342</t>
  </si>
  <si>
    <t>Thin Rim Standard Chrome License Plate Holder</t>
  </si>
  <si>
    <t>License Plate Holder</t>
  </si>
  <si>
    <t>Power Clip - Translucent</t>
  </si>
  <si>
    <t>2245-T</t>
  </si>
  <si>
    <t>JK-1560</t>
  </si>
  <si>
    <t>5082HTOP3</t>
  </si>
  <si>
    <t>Love Sunglasses</t>
  </si>
  <si>
    <t>AG-SGAA</t>
  </si>
  <si>
    <t>BA66FD</t>
  </si>
  <si>
    <t>Oval Panel Rain Cone</t>
  </si>
  <si>
    <t>10030</t>
  </si>
  <si>
    <t>Online Meeting Adjustable Ring Light</t>
  </si>
  <si>
    <t>MLA248</t>
  </si>
  <si>
    <t>C11001</t>
  </si>
  <si>
    <t>6-Piece Crayon Set</t>
  </si>
  <si>
    <t>460</t>
  </si>
  <si>
    <t>Plastic Garden Tool - Shovel</t>
  </si>
  <si>
    <t xml:space="preserve">149281-S                 </t>
  </si>
  <si>
    <t>Keychains/Badge Supplies</t>
  </si>
  <si>
    <t>Alpha Luggage Tag</t>
  </si>
  <si>
    <t>LG-9290</t>
  </si>
  <si>
    <t>PL984</t>
  </si>
  <si>
    <t>LPY01</t>
  </si>
  <si>
    <t>1" Cotton Lanyard with Metal Crimp &amp; Metal Bulldog Clip</t>
  </si>
  <si>
    <t>LC10M-MA3</t>
  </si>
  <si>
    <t>NL98409</t>
  </si>
  <si>
    <t xml:space="preserve">39212-MP-T               </t>
  </si>
  <si>
    <t>Polos</t>
  </si>
  <si>
    <t>Ladies Sybil Polo</t>
  </si>
  <si>
    <t>KL310</t>
  </si>
  <si>
    <t xml:space="preserve">161638-L-E               </t>
  </si>
  <si>
    <t xml:space="preserve">161638-M-E               </t>
  </si>
  <si>
    <t>Sport-Tek Sport-Wick Polo</t>
  </si>
  <si>
    <t>ST655</t>
  </si>
  <si>
    <t xml:space="preserve">122078-M-E               </t>
  </si>
  <si>
    <t>Notebooks/Journals</t>
  </si>
  <si>
    <t>5x7 NotePad, 100 Sheets.</t>
  </si>
  <si>
    <t>NP-700C</t>
  </si>
  <si>
    <t>Heathered Writing Pad</t>
  </si>
  <si>
    <t>SM-3603</t>
  </si>
  <si>
    <t>10" x 11.5" Lg Business Spiral Notebook</t>
  </si>
  <si>
    <t>SM-3412</t>
  </si>
  <si>
    <t>15929</t>
  </si>
  <si>
    <t>9 X 12 Presentation Folder-blue linen</t>
  </si>
  <si>
    <t>FDP</t>
  </si>
  <si>
    <t xml:space="preserve">118590-12                </t>
  </si>
  <si>
    <t xml:space="preserve">161954-S                 </t>
  </si>
  <si>
    <t xml:space="preserve">143914-53-FC             </t>
  </si>
  <si>
    <t>ANOT04</t>
  </si>
  <si>
    <t>Memo Notebook - 7" x 5"</t>
  </si>
  <si>
    <t xml:space="preserve">118343-75                </t>
  </si>
  <si>
    <t>B1299</t>
  </si>
  <si>
    <t>Hanging Note Pad Holder - #PP101</t>
  </si>
  <si>
    <t>Stickers/Pins/Buttons</t>
  </si>
  <si>
    <t>Full Color Digital Decals, Custom Size, White Vinyl</t>
  </si>
  <si>
    <t>Stock Shape, 2.5" Diameter Circle, White Vinyl.</t>
  </si>
  <si>
    <t>Stock Shape 2" x 3" Square Cut, White Vinyl, Full Color Digital Print</t>
  </si>
  <si>
    <t>Die Cut White Vinyl Decal Removable Adhesive Back</t>
  </si>
  <si>
    <t>Full Color Sticker - Octagon - 3" x 3"</t>
  </si>
  <si>
    <t xml:space="preserve">138003-FC                </t>
  </si>
  <si>
    <t>Keyboard Decals on a 4"x3.5" Sheet - White  Vinyl</t>
  </si>
  <si>
    <t>Jackets</t>
  </si>
  <si>
    <t>Crossland Packable Puffer Jacket - Men's</t>
  </si>
  <si>
    <t xml:space="preserve">157000-M                 </t>
  </si>
  <si>
    <t>7162</t>
  </si>
  <si>
    <t>Port Authority® Sweater Fleece Jacket</t>
  </si>
  <si>
    <t>F232</t>
  </si>
  <si>
    <t>Port Authority® Ladies Sweater Fleece Jacket</t>
  </si>
  <si>
    <t>L232</t>
  </si>
  <si>
    <t>Ladies Club Jacket</t>
  </si>
  <si>
    <t>7163</t>
  </si>
  <si>
    <t>Team 365 Mens Campus Microfleece Jacket</t>
  </si>
  <si>
    <t>TT90</t>
  </si>
  <si>
    <t>Blankets</t>
  </si>
  <si>
    <t>Fleece Travel Blanket</t>
  </si>
  <si>
    <t>Deluxe Barrel Fleece Blanket-blue</t>
  </si>
  <si>
    <t>WOR-DB19</t>
  </si>
  <si>
    <t>Consumables (lip balm, sanitizer, etc.)</t>
  </si>
  <si>
    <t>Credit Card Spray Sanitizer</t>
  </si>
  <si>
    <t>Natural Mineral SPF 30 Broad Spectrum Sunscreen Bottle 1 fl oz</t>
  </si>
  <si>
    <t>C10747</t>
  </si>
  <si>
    <t>Safeguard .5 oz. SPF 30 Sunscreen Stick</t>
  </si>
  <si>
    <t>WSA-SK15</t>
  </si>
  <si>
    <t>Value Lip Balm</t>
  </si>
  <si>
    <t>USALB</t>
  </si>
  <si>
    <t>Tank Tops/Jerseys</t>
  </si>
  <si>
    <t xml:space="preserve">590-TT-W                 </t>
  </si>
  <si>
    <t>1417-HEA</t>
  </si>
  <si>
    <t>Hats</t>
  </si>
  <si>
    <t>R55</t>
  </si>
  <si>
    <t>VC300A</t>
  </si>
  <si>
    <t>Nike Performance Dri-Fit Swoosh Breathable Cap</t>
  </si>
  <si>
    <t>Price-Buster Cotton Twill Cap</t>
  </si>
  <si>
    <t>100385:WW550</t>
  </si>
  <si>
    <t>Umbrellas</t>
  </si>
  <si>
    <t>Sterling Umbrella - 46" Arc</t>
  </si>
  <si>
    <t>Cooking/Kitchen/Dining</t>
  </si>
  <si>
    <t>Colander</t>
  </si>
  <si>
    <t>Custom Flexible Cutting Mat</t>
  </si>
  <si>
    <t>Cutting Mat</t>
  </si>
  <si>
    <t>K115</t>
  </si>
  <si>
    <t>Pop Out Silicone Measuring Cup-white with mutli color cups</t>
  </si>
  <si>
    <t>WKA-MC15</t>
  </si>
  <si>
    <t>Meat Probe Thermometer</t>
  </si>
  <si>
    <t>NS-KW094</t>
  </si>
  <si>
    <t>1355</t>
  </si>
  <si>
    <t>Sublimated Kitchen Apron</t>
  </si>
  <si>
    <t>APRON01</t>
  </si>
  <si>
    <t>Multi Function Can Opener</t>
  </si>
  <si>
    <t>JDJZ 034</t>
  </si>
  <si>
    <t>Wallets</t>
  </si>
  <si>
    <t>227</t>
  </si>
  <si>
    <t>Adhesive Cell Phone Wallet</t>
  </si>
  <si>
    <t>Stress Relievers</t>
  </si>
  <si>
    <t>Stress Reliever - Game Controller</t>
  </si>
  <si>
    <t>LEL-GC12</t>
  </si>
  <si>
    <t>Stress Reliever - Basketball</t>
  </si>
  <si>
    <t xml:space="preserve">100812-BK                </t>
  </si>
  <si>
    <t>Solid Color Stress Ball</t>
  </si>
  <si>
    <r>
      <rPr>
        <b/>
        <sz val="11"/>
        <color theme="1"/>
        <rFont val="Calibri"/>
        <family val="2"/>
        <scheme val="minor"/>
      </rPr>
      <t>Instructions:</t>
    </r>
    <r>
      <rPr>
        <sz val="11"/>
        <color theme="1"/>
        <rFont val="Calibri"/>
        <family val="2"/>
        <scheme val="minor"/>
      </rPr>
      <t xml:space="preserve"> Below are the top 21 product categories based on the University of Kentucky's usage of promotional products between 03/2022 and 03/2023, which is representative of UK purchases throughout the course of one year. In each category, we have created a "market basket", or subset of products that should be representative of the purchases in each product category. Above each market basket, we have noted the total category spend. For each line item in the market baskets, we also supplied the total quantity of each item that was purchased by the University of Kentucky during the same time frame. Within each market basket, the items are organized from highest to lowest spend. Using the space next to each market basket, please supply the item that you believe best matches the description in column C, as well as the cost of that item. Please use all of the information provided to propose as best you can, no additional information can be provided. </t>
    </r>
  </si>
  <si>
    <t>Proposed Product Code</t>
  </si>
  <si>
    <t>Hanes 100% Cotton Tee</t>
  </si>
  <si>
    <t>PC450</t>
  </si>
  <si>
    <t xml:space="preserve">Nike Performance Tech Pique Polo 2.0 - Men's </t>
  </si>
  <si>
    <t xml:space="preserve">Dry-Mesh Hi-Performance Polo </t>
  </si>
  <si>
    <t>Mens Club Jacket</t>
  </si>
  <si>
    <t>Nike Performance Tech Pique Polo 2.0 - Ladies</t>
  </si>
  <si>
    <t>Field &amp; Co. Campster Picnic Blanket</t>
  </si>
  <si>
    <t>I Can See Clearly Umbrella - 46" Arc</t>
  </si>
  <si>
    <t>Mini Folding Umbrella with EVA case - 37" Arc</t>
  </si>
  <si>
    <t>Silicone Phone Wallet</t>
  </si>
  <si>
    <t xml:space="preserve">Neck Wallet </t>
  </si>
  <si>
    <t>1" Polyester Lanyard with Lobster Claw attachment</t>
  </si>
  <si>
    <t>1" Custom Polyester Lanyards with J hook attachment</t>
  </si>
  <si>
    <t>1" Nylon Printed Lanyard</t>
  </si>
  <si>
    <t>41476 OR 20026</t>
  </si>
  <si>
    <t>Push Pop Stress Reliever KeyChain</t>
  </si>
  <si>
    <t>42105 OR IPBG247</t>
  </si>
  <si>
    <t>Push Bubble Sensory Fidget Toys Keychain</t>
  </si>
  <si>
    <t>Megaphone Soft Keychain - Translucent</t>
  </si>
  <si>
    <t>Celebration Tote Bag-George</t>
  </si>
  <si>
    <t>Basic Grocery Tote with 8.5" handle drop</t>
  </si>
  <si>
    <t>Nonwoven Drawstring Cinch-Up Backpack</t>
  </si>
  <si>
    <t>BG120</t>
  </si>
  <si>
    <t>12 X 12 Matterhorn Clear Vinyl Stadium Compliant Tote Bag</t>
  </si>
  <si>
    <t>Clear Frosted Soft Loop Shopper Bag, 10"x5"x13"</t>
  </si>
  <si>
    <t>Recyclable Full Color Die Cut Handle Plastic Bag, 13"x9"</t>
  </si>
  <si>
    <t>Atlas Nonwoven Grocery Tote, 8" box gusset &amp; removable rigid covered bottom insert, 20" long reinforced handles</t>
  </si>
  <si>
    <t>Cinch Up Backpack, 14 1/2"W x 17 1/2"H x 1/8"D</t>
  </si>
  <si>
    <t>Clear Stadium Tote Bag, 12"x12"x6", Dual 22" handles</t>
  </si>
  <si>
    <t>Port &amp; Company Fan Favorite Tee, S-XL</t>
  </si>
  <si>
    <t>Port &amp; Company Fan Favorite Tee, extended sizes</t>
  </si>
  <si>
    <t>Gildan 6 oz. Ultra Cotton Tank Top</t>
  </si>
  <si>
    <t>Electronics &amp; Accessories</t>
  </si>
  <si>
    <t>Tech Taco Heathered Jersey Knit Neoprene, organize cords &amp; cables</t>
  </si>
  <si>
    <t>Richardson Garment Washed Twill Cap, Relazed Unstructured, Cloth Hideaway Backstrap</t>
  </si>
  <si>
    <t>Valucap - Adult Bio-Washed Chino Twill Unstructured Cap, 6 panel, low profile, pre-curved visor, self-fabric tri-glide buckle closure</t>
  </si>
  <si>
    <t>Cherokee Workwear Revolution Unisex Bouffant Scrubs Hat</t>
  </si>
  <si>
    <t>Multi-Stripe Rib Knit Beanie, 100% acrylic rib knit, one size fits most</t>
  </si>
  <si>
    <t>Crossland Heather Pom Beanie, 100% acrylic material with double layer construction</t>
  </si>
  <si>
    <t>18.5oz. Zone Tritan™ Durable Plastic Water Bottle, Unscrew lid to remove</t>
  </si>
  <si>
    <t>Blue Monday Travel Tumbler, 16oz, double wall insulated, non-skid bottom, leak-resistant thumb slide plastic lid</t>
  </si>
  <si>
    <t>24 Oz. Tritan™ Swig Bottle, Durable Material, Screw On, Spill-Resistant Lid, Wide Mouth Opening for Easy Cleaning</t>
  </si>
  <si>
    <t>Metal Mug - 12 oz. - Full Color</t>
  </si>
  <si>
    <t>11oz Sherpa Vacuum Travel Tumbler and Insulator</t>
  </si>
  <si>
    <t>Moderne Glass Company, Inc. Exclusive Mug America Glass Mug - 12 oz</t>
  </si>
  <si>
    <t>Clear Impact Halcyon Water Bottle w/Flip Carry Lid, 24oz</t>
  </si>
  <si>
    <t xml:space="preserve">16 oz. Paper Stadium Cup, BPA Free, 100% USA Made w/FDA Approved Materials </t>
  </si>
  <si>
    <t>Perth 25oz Stainless Sports Bottle 2/stainless steel screw-on lid w/Comfort handling loop</t>
  </si>
  <si>
    <t>Custom Colander</t>
  </si>
  <si>
    <t>Vegetable Peeler Scrub Brush</t>
  </si>
  <si>
    <t>Swivel It Measuring Spoons</t>
  </si>
  <si>
    <t>ZIP1062</t>
  </si>
  <si>
    <t>BistroTek Bamboo Snack Bowl Set</t>
  </si>
  <si>
    <t>Harvest Lunch set with Bamboo Lid</t>
  </si>
  <si>
    <t>Bravo Pen</t>
  </si>
  <si>
    <t>Vinyasa Grip Pen</t>
  </si>
  <si>
    <t>Curvy Stylus Twist Pen/Gel Highlighter</t>
  </si>
  <si>
    <t>Maitland Gel Highlighter Stylus Pen</t>
  </si>
  <si>
    <t>Bargain Writer White</t>
  </si>
  <si>
    <t>Stay Sharp Mechanical Pencil, 0.5 lead</t>
  </si>
  <si>
    <t>Sharpie Mini Marker - Fine Point</t>
  </si>
  <si>
    <t>Javalina Executvie Pen</t>
  </si>
  <si>
    <t>Max Glide Click Corporate Pen</t>
  </si>
  <si>
    <t>Anaheim FCG Pen</t>
  </si>
  <si>
    <t>Wolverine Stylus Pen - Metallic</t>
  </si>
  <si>
    <t>Prime Journal with Soca Pen</t>
  </si>
  <si>
    <t>Vinyl Ring Binder with D-Ring, 1 1/2"</t>
  </si>
  <si>
    <t>Poly Cover Weekly Academic Planner</t>
  </si>
  <si>
    <t>TaskRight Afton Notebook with Pen - 5-1/2" x 3-1/2" - Full Color</t>
  </si>
  <si>
    <t>Mod Notebook, 300D plyester hard cover, elastic closure, ribbon page marker</t>
  </si>
  <si>
    <t>Spiral Notebook with Front Pocket, matching pen in pen loop, 6"Wx7"H</t>
  </si>
  <si>
    <t>ADHESIVE NOTE PAD, 3" x 3", 25 Sheet</t>
  </si>
  <si>
    <t>TaskRight Afton Notebook with a polyurethane wrapped hard cover, medium point pen, elastic closure, ribbon page marker, 5-1/2" x 3-1/2"</t>
  </si>
  <si>
    <t>PP101</t>
  </si>
  <si>
    <t xml:space="preserve">39206-RD4    </t>
  </si>
  <si>
    <t>Flat Flexible Magnet - Round - 4"</t>
  </si>
  <si>
    <t>Full Color Digital Sticker, Square Cut, Custom Size</t>
  </si>
  <si>
    <t>White Viny Decal, Custom, Die Cut Shape, Permanent Adhesive Back, 3.5” x 2”</t>
  </si>
  <si>
    <t>Stock Shapes &amp; Sizes, 2 1/2" dia. Circle, White Vinyl, removable adhesive back</t>
  </si>
  <si>
    <t>Small Stock Square Decal w/Square Corner, 2.5" x 2.5"</t>
  </si>
  <si>
    <t>Small Stock Suare Decal w/Square Corners, 1 3/4" x 1 3/4"</t>
  </si>
  <si>
    <t>Lip Moisturizer Ball, 1.5" Diameter</t>
  </si>
  <si>
    <t>Natural Beeswax Lip Balm</t>
  </si>
  <si>
    <t>Mr Cool Emoji Stress Reliever</t>
  </si>
  <si>
    <t>.5 OZ. SCREEN CLEANER AND SPRAY</t>
  </si>
  <si>
    <t xml:space="preserve">Swing USB Drive - 4GB </t>
  </si>
  <si>
    <t>CD05-8GB</t>
  </si>
  <si>
    <t>Credit Card USB Drive - 8GB</t>
  </si>
  <si>
    <t>Energize Jr. Portable Power Bank - 1800 mAh</t>
  </si>
  <si>
    <t>The Revolution Umbrella, (Alternating Colors), 42" arc, auotmatic opening</t>
  </si>
  <si>
    <t>615-FF-1</t>
  </si>
  <si>
    <t>Imprinted 100% Acylic Knit Glove</t>
  </si>
  <si>
    <t>Spirit Rally Towel, 11"W x 18" H</t>
  </si>
  <si>
    <t>Growable Planter, blue, oregano</t>
  </si>
  <si>
    <t>6" X 7" Full Color Sublimation Microfiber Cleaning Cloth &amp; Screen Cleaner (Individually Polybagged)</t>
  </si>
  <si>
    <t>Frizzy Finger Duster, Product Size 4" W x 5" H</t>
  </si>
  <si>
    <t>Lotion Bottle - Unscented</t>
  </si>
  <si>
    <t>Primary Care First Aid Kit - Translucent</t>
  </si>
  <si>
    <t xml:space="preserve">6607-T          </t>
  </si>
  <si>
    <r>
      <rPr>
        <b/>
        <sz val="11"/>
        <color theme="1"/>
        <rFont val="Calibri"/>
        <family val="2"/>
        <scheme val="minor"/>
      </rPr>
      <t>Disclaimer:</t>
    </r>
    <r>
      <rPr>
        <sz val="11"/>
        <color theme="1"/>
        <rFont val="Calibri"/>
        <family val="2"/>
        <scheme val="minor"/>
      </rPr>
      <t xml:space="preserve"> The only usage data available was pulled from SAP, and therefore may (and most likely will) lack key information to identify the exact product used. Please do your best to supply an item that most closely matches the description provided. Product codes listed may be codes from current contracted vendors instead of a manufactor's code.  </t>
    </r>
    <r>
      <rPr>
        <sz val="11"/>
        <color rgb="FFFF0000"/>
        <rFont val="Calibri"/>
        <family val="2"/>
        <scheme val="minor"/>
      </rPr>
      <t xml:space="preserve">The information available was pulled from UK's SAP system.  if any conflict exists in the item specifications between the product descriptions and any brand names, model or reference number used, the product descritpions will override the brand names or model number referenced.  </t>
    </r>
  </si>
  <si>
    <t>Embroidery Cost</t>
  </si>
  <si>
    <t>Heat Press - 1 color</t>
  </si>
  <si>
    <t>Heat Press - 2 color</t>
  </si>
  <si>
    <t>Heat Press - 3 color</t>
  </si>
  <si>
    <t>Heat Press - 4 color or more</t>
  </si>
  <si>
    <t>Personalization</t>
  </si>
  <si>
    <t>Sub-Total:</t>
  </si>
  <si>
    <t>TOTAL:</t>
  </si>
  <si>
    <t>106836-1513</t>
  </si>
  <si>
    <t>Value Grocery  Tote - 80 GSM Non-Woven Polypropylene; Size: 14.5"H*13"L*10"D</t>
  </si>
  <si>
    <t>UK-2369-24 Ad Speciality, Promotional Items &amp; Related Services</t>
  </si>
  <si>
    <t>Attachment A</t>
  </si>
  <si>
    <t>OFFEROR NAME:____________________________________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</si>
</sst>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164" formatCode="&quot;$&quot;#,##0.00"/>
  </numFmts>
  <fonts count="6"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4"/>
      <color theme="1"/>
      <name val="Calibri"/>
      <family val="2"/>
      <scheme val="minor"/>
    </font>
  </fonts>
  <fills count="5">
    <fill>
      <patternFill patternType="none"/>
    </fill>
    <fill>
      <patternFill patternType="gray125"/>
    </fill>
    <fill>
      <patternFill patternType="solid">
        <fgColor rgb="FF002060"/>
        <bgColor indexed="64"/>
      </patternFill>
    </fill>
    <fill>
      <patternFill patternType="solid">
        <fgColor rgb="FF1A478C"/>
        <bgColor indexed="64"/>
      </patternFill>
    </fill>
    <fill>
      <patternFill patternType="solid">
        <fgColor theme="0" tint="-0.14999847407452621"/>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theme="0"/>
      </right>
      <top style="thin">
        <color indexed="64"/>
      </top>
      <bottom/>
      <diagonal/>
    </border>
    <border>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84">
    <xf numFmtId="0" fontId="0" fillId="0" borderId="0" xfId="0"/>
    <xf numFmtId="0" fontId="3" fillId="0" borderId="0" xfId="0" applyFont="1" applyProtection="1"/>
    <xf numFmtId="0" fontId="0" fillId="0" borderId="0" xfId="0" applyProtection="1"/>
    <xf numFmtId="0" fontId="0" fillId="0" borderId="0" xfId="0" applyAlignment="1" applyProtection="1">
      <alignment wrapText="1"/>
    </xf>
    <xf numFmtId="4" fontId="0" fillId="0" borderId="0" xfId="0" applyNumberFormat="1" applyProtection="1"/>
    <xf numFmtId="164" fontId="0" fillId="0" borderId="0" xfId="0" applyNumberFormat="1" applyProtection="1"/>
    <xf numFmtId="0" fontId="0" fillId="0" borderId="1" xfId="0" applyBorder="1" applyAlignment="1" applyProtection="1">
      <alignment horizontal="left" vertical="top" wrapText="1"/>
    </xf>
    <xf numFmtId="0" fontId="0" fillId="0" borderId="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4" xfId="0" applyBorder="1" applyAlignment="1" applyProtection="1">
      <alignment horizontal="left" vertical="top" wrapText="1"/>
    </xf>
    <xf numFmtId="0" fontId="0" fillId="0" borderId="0" xfId="0" applyAlignment="1" applyProtection="1">
      <alignment horizontal="left" vertical="top" wrapText="1"/>
    </xf>
    <xf numFmtId="0" fontId="0" fillId="0" borderId="5" xfId="0" applyBorder="1" applyAlignment="1" applyProtection="1">
      <alignment horizontal="left" vertical="top" wrapText="1"/>
    </xf>
    <xf numFmtId="0" fontId="0" fillId="0" borderId="6" xfId="0" applyBorder="1" applyAlignment="1" applyProtection="1">
      <alignment horizontal="left" vertical="top" wrapText="1"/>
    </xf>
    <xf numFmtId="0" fontId="0" fillId="0" borderId="7"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0" xfId="0" applyAlignment="1" applyProtection="1">
      <alignment horizontal="left" vertical="top" wrapText="1"/>
    </xf>
    <xf numFmtId="4" fontId="0" fillId="0" borderId="0" xfId="0" applyNumberFormat="1" applyAlignment="1" applyProtection="1">
      <alignment horizontal="left" vertical="top" wrapText="1"/>
    </xf>
    <xf numFmtId="164" fontId="0" fillId="0" borderId="0" xfId="0" applyNumberFormat="1" applyAlignment="1" applyProtection="1">
      <alignment horizontal="left" vertical="top" wrapText="1"/>
    </xf>
    <xf numFmtId="0" fontId="1" fillId="2" borderId="9" xfId="0" applyFont="1" applyFill="1" applyBorder="1" applyAlignment="1" applyProtection="1">
      <alignment horizontal="center"/>
    </xf>
    <xf numFmtId="0" fontId="1" fillId="2" borderId="10" xfId="0" applyFont="1" applyFill="1" applyBorder="1" applyAlignment="1" applyProtection="1">
      <alignment horizontal="center"/>
    </xf>
    <xf numFmtId="0" fontId="1" fillId="2" borderId="11" xfId="0" applyFont="1" applyFill="1" applyBorder="1" applyAlignment="1" applyProtection="1">
      <alignment horizontal="center"/>
    </xf>
    <xf numFmtId="0" fontId="1" fillId="3" borderId="16" xfId="0" applyFont="1" applyFill="1" applyBorder="1" applyAlignment="1" applyProtection="1">
      <alignment horizontal="center" vertical="center" wrapText="1"/>
    </xf>
    <xf numFmtId="0" fontId="1" fillId="3" borderId="14"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4" fontId="1" fillId="3" borderId="17" xfId="0" applyNumberFormat="1" applyFont="1" applyFill="1" applyBorder="1" applyAlignment="1" applyProtection="1">
      <alignment horizontal="center" vertical="center" wrapText="1"/>
    </xf>
    <xf numFmtId="164" fontId="1" fillId="3" borderId="17" xfId="0" applyNumberFormat="1" applyFont="1" applyFill="1" applyBorder="1" applyAlignment="1" applyProtection="1">
      <alignment horizontal="center" vertical="center" wrapText="1"/>
    </xf>
    <xf numFmtId="4" fontId="1" fillId="3" borderId="18" xfId="0" applyNumberFormat="1" applyFont="1" applyFill="1" applyBorder="1" applyAlignment="1" applyProtection="1">
      <alignment horizontal="center" vertical="center" wrapText="1"/>
    </xf>
    <xf numFmtId="0" fontId="1" fillId="3" borderId="18" xfId="0" applyFont="1" applyFill="1" applyBorder="1" applyAlignment="1" applyProtection="1">
      <alignment horizontal="center" vertical="center" wrapText="1"/>
    </xf>
    <xf numFmtId="0" fontId="1" fillId="3" borderId="15" xfId="0" applyFont="1" applyFill="1" applyBorder="1" applyAlignment="1" applyProtection="1">
      <alignment horizontal="center" vertical="center" wrapText="1"/>
    </xf>
    <xf numFmtId="37" fontId="3" fillId="0" borderId="9" xfId="0" applyNumberFormat="1" applyFont="1" applyBorder="1" applyAlignment="1" applyProtection="1">
      <alignment wrapText="1"/>
    </xf>
    <xf numFmtId="37" fontId="3" fillId="0" borderId="9" xfId="0" applyNumberFormat="1" applyFont="1" applyBorder="1" applyProtection="1"/>
    <xf numFmtId="5" fontId="3" fillId="0" borderId="12" xfId="0" applyNumberFormat="1" applyFont="1" applyBorder="1" applyProtection="1"/>
    <xf numFmtId="0" fontId="2" fillId="0" borderId="12" xfId="0" applyFont="1" applyBorder="1" applyProtection="1"/>
    <xf numFmtId="0" fontId="2" fillId="0" borderId="11" xfId="0" applyFont="1" applyBorder="1" applyProtection="1"/>
    <xf numFmtId="3" fontId="2" fillId="0" borderId="12" xfId="0" applyNumberFormat="1" applyFont="1" applyBorder="1" applyProtection="1"/>
    <xf numFmtId="4" fontId="2" fillId="0" borderId="12" xfId="0" applyNumberFormat="1" applyFont="1" applyBorder="1" applyProtection="1"/>
    <xf numFmtId="164" fontId="2" fillId="0" borderId="12" xfId="0" applyNumberFormat="1" applyFont="1" applyBorder="1" applyProtection="1"/>
    <xf numFmtId="4" fontId="2" fillId="0" borderId="12" xfId="0" quotePrefix="1" applyNumberFormat="1" applyFont="1" applyBorder="1" applyProtection="1"/>
    <xf numFmtId="0" fontId="0" fillId="0" borderId="12" xfId="0" applyBorder="1" applyProtection="1"/>
    <xf numFmtId="0" fontId="1" fillId="2" borderId="13" xfId="0" applyFont="1" applyFill="1" applyBorder="1" applyAlignment="1" applyProtection="1">
      <alignment horizontal="center" vertical="center" wrapText="1"/>
    </xf>
    <xf numFmtId="0" fontId="1" fillId="2" borderId="14" xfId="0" applyFont="1" applyFill="1" applyBorder="1" applyAlignment="1" applyProtection="1">
      <alignment horizontal="center" vertical="center" wrapText="1"/>
    </xf>
    <xf numFmtId="37" fontId="1" fillId="2" borderId="15" xfId="0" applyNumberFormat="1" applyFont="1" applyFill="1" applyBorder="1" applyAlignment="1" applyProtection="1">
      <alignment horizontal="center" vertical="center" wrapText="1"/>
    </xf>
    <xf numFmtId="0" fontId="0" fillId="0" borderId="0" xfId="0" applyAlignment="1" applyProtection="1">
      <alignment horizontal="center" vertical="center" wrapText="1"/>
    </xf>
    <xf numFmtId="4" fontId="0" fillId="0" borderId="0" xfId="0" applyNumberFormat="1" applyAlignment="1" applyProtection="1">
      <alignment horizontal="center" vertical="center" wrapText="1"/>
    </xf>
    <xf numFmtId="164" fontId="0" fillId="0" borderId="0" xfId="0" applyNumberFormat="1" applyAlignment="1" applyProtection="1">
      <alignment horizontal="center" vertical="center" wrapText="1"/>
    </xf>
    <xf numFmtId="0" fontId="0" fillId="0" borderId="12" xfId="0" applyBorder="1" applyAlignment="1" applyProtection="1">
      <alignment horizontal="center"/>
    </xf>
    <xf numFmtId="0" fontId="0" fillId="0" borderId="11" xfId="0" applyBorder="1" applyAlignment="1" applyProtection="1">
      <alignment vertical="top" wrapText="1"/>
    </xf>
    <xf numFmtId="0" fontId="0" fillId="0" borderId="11" xfId="0" applyBorder="1" applyAlignment="1" applyProtection="1">
      <alignment horizontal="left" vertical="top"/>
    </xf>
    <xf numFmtId="37" fontId="4" fillId="0" borderId="12" xfId="0" applyNumberFormat="1" applyFont="1" applyBorder="1" applyAlignment="1" applyProtection="1">
      <alignment vertical="top"/>
    </xf>
    <xf numFmtId="2" fontId="0" fillId="0" borderId="0" xfId="0" applyNumberFormat="1" applyProtection="1"/>
    <xf numFmtId="0" fontId="0" fillId="0" borderId="12" xfId="0" applyBorder="1" applyAlignment="1" applyProtection="1">
      <alignment wrapText="1"/>
    </xf>
    <xf numFmtId="0" fontId="0" fillId="0" borderId="12" xfId="0" applyBorder="1" applyAlignment="1" applyProtection="1">
      <alignment horizontal="left"/>
    </xf>
    <xf numFmtId="0" fontId="0" fillId="0" borderId="0" xfId="0" applyAlignment="1" applyProtection="1">
      <alignment horizontal="center"/>
    </xf>
    <xf numFmtId="0" fontId="0" fillId="0" borderId="10" xfId="0" applyBorder="1" applyAlignment="1" applyProtection="1">
      <alignment vertical="top" wrapText="1"/>
    </xf>
    <xf numFmtId="0" fontId="0" fillId="0" borderId="10" xfId="0" applyBorder="1" applyAlignment="1" applyProtection="1">
      <alignment vertical="top"/>
    </xf>
    <xf numFmtId="37" fontId="4" fillId="0" borderId="10" xfId="0" applyNumberFormat="1" applyFont="1" applyBorder="1" applyAlignment="1" applyProtection="1">
      <alignment vertical="top"/>
    </xf>
    <xf numFmtId="0" fontId="0" fillId="0" borderId="12" xfId="0" applyBorder="1" applyAlignment="1" applyProtection="1">
      <alignment vertical="top" wrapText="1"/>
    </xf>
    <xf numFmtId="0" fontId="0" fillId="0" borderId="12" xfId="0" applyBorder="1" applyAlignment="1" applyProtection="1">
      <alignment horizontal="left" vertical="top"/>
    </xf>
    <xf numFmtId="0" fontId="0" fillId="0" borderId="0" xfId="0" applyAlignment="1" applyProtection="1">
      <alignment vertical="top" wrapText="1"/>
    </xf>
    <xf numFmtId="0" fontId="0" fillId="0" borderId="0" xfId="0" applyAlignment="1" applyProtection="1">
      <alignment horizontal="left" vertical="top"/>
    </xf>
    <xf numFmtId="37" fontId="4" fillId="0" borderId="0" xfId="0" applyNumberFormat="1" applyFont="1" applyAlignment="1" applyProtection="1">
      <alignment vertical="top"/>
    </xf>
    <xf numFmtId="0" fontId="0" fillId="0" borderId="9" xfId="0" applyBorder="1" applyAlignment="1" applyProtection="1">
      <alignment vertical="top" wrapText="1"/>
    </xf>
    <xf numFmtId="0" fontId="0" fillId="0" borderId="10" xfId="0" applyBorder="1" applyAlignment="1" applyProtection="1">
      <alignment horizontal="left" vertical="top"/>
    </xf>
    <xf numFmtId="37" fontId="4" fillId="0" borderId="11" xfId="0" applyNumberFormat="1" applyFont="1" applyBorder="1" applyAlignment="1" applyProtection="1">
      <alignment vertical="top"/>
    </xf>
    <xf numFmtId="0" fontId="0" fillId="0" borderId="12" xfId="0" applyBorder="1" applyAlignment="1" applyProtection="1">
      <alignment vertical="top"/>
    </xf>
    <xf numFmtId="0" fontId="0" fillId="0" borderId="19" xfId="0" applyBorder="1" applyAlignment="1" applyProtection="1">
      <alignment horizontal="left" vertical="top"/>
    </xf>
    <xf numFmtId="0" fontId="0" fillId="0" borderId="12" xfId="0" applyBorder="1" applyAlignment="1" applyProtection="1">
      <alignment horizontal="left" vertical="top" wrapText="1"/>
    </xf>
    <xf numFmtId="0" fontId="4" fillId="0" borderId="12" xfId="0" applyFont="1" applyBorder="1" applyAlignment="1" applyProtection="1">
      <alignment horizontal="center"/>
    </xf>
    <xf numFmtId="0" fontId="4" fillId="0" borderId="12" xfId="0" applyFont="1" applyBorder="1" applyAlignment="1" applyProtection="1">
      <alignment vertical="top" wrapText="1"/>
    </xf>
    <xf numFmtId="0" fontId="4" fillId="0" borderId="12" xfId="0" applyFont="1" applyBorder="1" applyAlignment="1" applyProtection="1">
      <alignment horizontal="left" vertical="top"/>
    </xf>
    <xf numFmtId="2" fontId="4" fillId="0" borderId="0" xfId="0" applyNumberFormat="1" applyFont="1" applyProtection="1"/>
    <xf numFmtId="0" fontId="4" fillId="0" borderId="0" xfId="0" applyFont="1" applyProtection="1"/>
    <xf numFmtId="49" fontId="0" fillId="0" borderId="12" xfId="0" applyNumberFormat="1" applyBorder="1" applyAlignment="1" applyProtection="1">
      <alignment horizontal="left" vertical="top"/>
    </xf>
    <xf numFmtId="0" fontId="5" fillId="0" borderId="0" xfId="0" applyFont="1" applyAlignment="1" applyProtection="1">
      <alignment horizontal="center"/>
      <protection locked="0"/>
    </xf>
    <xf numFmtId="0" fontId="0" fillId="0" borderId="0" xfId="0" applyFill="1" applyProtection="1"/>
    <xf numFmtId="4" fontId="0" fillId="0" borderId="0" xfId="0" applyNumberFormat="1" applyFill="1" applyProtection="1"/>
    <xf numFmtId="164" fontId="0" fillId="0" borderId="0" xfId="0" applyNumberFormat="1" applyFill="1" applyProtection="1"/>
    <xf numFmtId="0" fontId="0" fillId="4" borderId="12" xfId="0" applyFill="1" applyBorder="1" applyProtection="1">
      <protection locked="0"/>
    </xf>
    <xf numFmtId="4" fontId="0" fillId="4" borderId="12" xfId="0" applyNumberFormat="1" applyFill="1" applyBorder="1" applyProtection="1">
      <protection locked="0"/>
    </xf>
    <xf numFmtId="164" fontId="0" fillId="4" borderId="12" xfId="0" applyNumberFormat="1" applyFill="1" applyBorder="1" applyProtection="1">
      <protection locked="0"/>
    </xf>
    <xf numFmtId="0" fontId="0" fillId="4" borderId="11" xfId="0" applyFill="1" applyBorder="1" applyProtection="1">
      <protection locked="0"/>
    </xf>
    <xf numFmtId="0" fontId="4" fillId="4" borderId="12" xfId="0" applyFont="1" applyFill="1" applyBorder="1" applyProtection="1">
      <protection locked="0"/>
    </xf>
    <xf numFmtId="4" fontId="4" fillId="4" borderId="12" xfId="0" applyNumberFormat="1" applyFont="1" applyFill="1" applyBorder="1" applyProtection="1">
      <protection locked="0"/>
    </xf>
    <xf numFmtId="164" fontId="4" fillId="4" borderId="12" xfId="0" applyNumberFormat="1" applyFont="1" applyFill="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2BCB4-AA0E-48C7-90CE-00FDD4E8D64E}">
  <dimension ref="A1:Q310"/>
  <sheetViews>
    <sheetView tabSelected="1" topLeftCell="D238" zoomScale="90" zoomScaleNormal="90" workbookViewId="0">
      <selection activeCell="G274" sqref="G274"/>
    </sheetView>
  </sheetViews>
  <sheetFormatPr defaultRowHeight="15" x14ac:dyDescent="0.25"/>
  <cols>
    <col min="1" max="1" width="2.5703125" style="2" customWidth="1"/>
    <col min="2" max="2" width="4.42578125" style="2" bestFit="1" customWidth="1"/>
    <col min="3" max="3" width="64" style="3" bestFit="1" customWidth="1"/>
    <col min="4" max="4" width="20.85546875" style="2" customWidth="1"/>
    <col min="5" max="5" width="11.42578125" style="2" bestFit="1" customWidth="1"/>
    <col min="6" max="6" width="5.7109375" style="2" customWidth="1"/>
    <col min="7" max="7" width="18.7109375" style="2" customWidth="1"/>
    <col min="8" max="8" width="44.5703125" style="2" customWidth="1"/>
    <col min="9" max="9" width="9.28515625" style="2" bestFit="1" customWidth="1"/>
    <col min="10" max="10" width="13.42578125" style="2" bestFit="1" customWidth="1"/>
    <col min="11" max="11" width="6.7109375" style="2" customWidth="1"/>
    <col min="12" max="12" width="6.7109375" style="4" bestFit="1" customWidth="1"/>
    <col min="13" max="13" width="13.140625" style="5" bestFit="1" customWidth="1"/>
    <col min="14" max="14" width="8.42578125" style="4" customWidth="1"/>
    <col min="15" max="15" width="10" style="2" bestFit="1" customWidth="1"/>
    <col min="16" max="16" width="13.140625" style="4" customWidth="1"/>
    <col min="17" max="17" width="29.28515625" style="2" customWidth="1"/>
    <col min="18" max="16384" width="9.140625" style="2"/>
  </cols>
  <sheetData>
    <row r="1" spans="1:17" ht="18.75" x14ac:dyDescent="0.3">
      <c r="A1" s="1" t="s">
        <v>0</v>
      </c>
      <c r="H1" s="73" t="s">
        <v>349</v>
      </c>
      <c r="I1" s="73"/>
      <c r="J1" s="73"/>
    </row>
    <row r="2" spans="1:17" x14ac:dyDescent="0.25">
      <c r="A2" s="1" t="s">
        <v>347</v>
      </c>
      <c r="H2" s="1"/>
    </row>
    <row r="3" spans="1:17" x14ac:dyDescent="0.25">
      <c r="A3" s="1" t="s">
        <v>348</v>
      </c>
    </row>
    <row r="4" spans="1:17" ht="6.75" customHeight="1" x14ac:dyDescent="0.25">
      <c r="E4" s="1"/>
    </row>
    <row r="5" spans="1:17" ht="15" customHeight="1" x14ac:dyDescent="0.25">
      <c r="B5" s="6" t="s">
        <v>235</v>
      </c>
      <c r="C5" s="7"/>
      <c r="D5" s="7"/>
      <c r="E5" s="7"/>
      <c r="F5" s="7"/>
      <c r="G5" s="7"/>
      <c r="H5" s="7"/>
      <c r="I5" s="7"/>
      <c r="J5" s="7"/>
      <c r="K5" s="7"/>
      <c r="L5" s="7"/>
      <c r="M5" s="7"/>
      <c r="N5" s="7"/>
      <c r="O5" s="7"/>
      <c r="P5" s="7"/>
      <c r="Q5" s="8"/>
    </row>
    <row r="6" spans="1:17" x14ac:dyDescent="0.25">
      <c r="B6" s="9"/>
      <c r="C6" s="10"/>
      <c r="D6" s="10"/>
      <c r="E6" s="10"/>
      <c r="F6" s="10"/>
      <c r="G6" s="10"/>
      <c r="H6" s="10"/>
      <c r="I6" s="10"/>
      <c r="J6" s="10"/>
      <c r="K6" s="10"/>
      <c r="L6" s="10"/>
      <c r="M6" s="10"/>
      <c r="N6" s="10"/>
      <c r="O6" s="10"/>
      <c r="P6" s="10"/>
      <c r="Q6" s="11"/>
    </row>
    <row r="7" spans="1:17" x14ac:dyDescent="0.25">
      <c r="B7" s="9"/>
      <c r="C7" s="10"/>
      <c r="D7" s="10"/>
      <c r="E7" s="10"/>
      <c r="F7" s="10"/>
      <c r="G7" s="10"/>
      <c r="H7" s="10"/>
      <c r="I7" s="10"/>
      <c r="J7" s="10"/>
      <c r="K7" s="10"/>
      <c r="L7" s="10"/>
      <c r="M7" s="10"/>
      <c r="N7" s="10"/>
      <c r="O7" s="10"/>
      <c r="P7" s="10"/>
      <c r="Q7" s="11"/>
    </row>
    <row r="8" spans="1:17" x14ac:dyDescent="0.25">
      <c r="B8" s="9"/>
      <c r="C8" s="10"/>
      <c r="D8" s="10"/>
      <c r="E8" s="10"/>
      <c r="F8" s="10"/>
      <c r="G8" s="10"/>
      <c r="H8" s="10"/>
      <c r="I8" s="10"/>
      <c r="J8" s="10"/>
      <c r="K8" s="10"/>
      <c r="L8" s="10"/>
      <c r="M8" s="10"/>
      <c r="N8" s="10"/>
      <c r="O8" s="10"/>
      <c r="P8" s="10"/>
      <c r="Q8" s="11"/>
    </row>
    <row r="9" spans="1:17" x14ac:dyDescent="0.25">
      <c r="B9" s="12"/>
      <c r="C9" s="13"/>
      <c r="D9" s="13"/>
      <c r="E9" s="13"/>
      <c r="F9" s="13"/>
      <c r="G9" s="13"/>
      <c r="H9" s="13"/>
      <c r="I9" s="13"/>
      <c r="J9" s="13"/>
      <c r="K9" s="13"/>
      <c r="L9" s="13"/>
      <c r="M9" s="13"/>
      <c r="N9" s="13"/>
      <c r="O9" s="13"/>
      <c r="P9" s="13"/>
      <c r="Q9" s="14"/>
    </row>
    <row r="10" spans="1:17" ht="6.75" customHeight="1" x14ac:dyDescent="0.25">
      <c r="C10" s="15"/>
      <c r="D10" s="15"/>
      <c r="E10" s="15"/>
      <c r="F10" s="15"/>
      <c r="G10" s="15"/>
      <c r="H10" s="15"/>
      <c r="I10" s="15"/>
      <c r="J10" s="15"/>
      <c r="K10" s="15"/>
      <c r="L10" s="16"/>
      <c r="M10" s="17"/>
      <c r="N10" s="16"/>
      <c r="O10" s="15"/>
      <c r="P10" s="16"/>
      <c r="Q10" s="15"/>
    </row>
    <row r="11" spans="1:17" ht="15" customHeight="1" x14ac:dyDescent="0.25">
      <c r="B11" s="6" t="s">
        <v>336</v>
      </c>
      <c r="C11" s="7"/>
      <c r="D11" s="7"/>
      <c r="E11" s="7"/>
      <c r="F11" s="7"/>
      <c r="G11" s="7"/>
      <c r="H11" s="7"/>
      <c r="I11" s="7"/>
      <c r="J11" s="7"/>
      <c r="K11" s="7"/>
      <c r="L11" s="7"/>
      <c r="M11" s="7"/>
      <c r="N11" s="7"/>
      <c r="O11" s="7"/>
      <c r="P11" s="7"/>
      <c r="Q11" s="8"/>
    </row>
    <row r="12" spans="1:17" ht="15" customHeight="1" x14ac:dyDescent="0.25">
      <c r="B12" s="9"/>
      <c r="C12" s="10"/>
      <c r="D12" s="10"/>
      <c r="E12" s="10"/>
      <c r="F12" s="10"/>
      <c r="G12" s="10"/>
      <c r="H12" s="10"/>
      <c r="I12" s="10"/>
      <c r="J12" s="10"/>
      <c r="K12" s="10"/>
      <c r="L12" s="10"/>
      <c r="M12" s="10"/>
      <c r="N12" s="10"/>
      <c r="O12" s="10"/>
      <c r="P12" s="10"/>
      <c r="Q12" s="11"/>
    </row>
    <row r="13" spans="1:17" ht="14.25" customHeight="1" x14ac:dyDescent="0.25">
      <c r="B13" s="9"/>
      <c r="C13" s="10"/>
      <c r="D13" s="10"/>
      <c r="E13" s="10"/>
      <c r="F13" s="10"/>
      <c r="G13" s="10"/>
      <c r="H13" s="10"/>
      <c r="I13" s="10"/>
      <c r="J13" s="10"/>
      <c r="K13" s="10"/>
      <c r="L13" s="10"/>
      <c r="M13" s="10"/>
      <c r="N13" s="10"/>
      <c r="O13" s="10"/>
      <c r="P13" s="10"/>
      <c r="Q13" s="11"/>
    </row>
    <row r="14" spans="1:17" ht="15" hidden="1" customHeight="1" x14ac:dyDescent="0.25">
      <c r="B14" s="12"/>
      <c r="C14" s="13"/>
      <c r="D14" s="13"/>
      <c r="E14" s="13"/>
      <c r="F14" s="13"/>
      <c r="G14" s="13"/>
      <c r="H14" s="13"/>
      <c r="I14" s="13"/>
      <c r="J14" s="13"/>
      <c r="K14" s="13"/>
      <c r="L14" s="13"/>
      <c r="M14" s="13"/>
      <c r="N14" s="13"/>
      <c r="O14" s="13"/>
      <c r="P14" s="13"/>
      <c r="Q14" s="14"/>
    </row>
    <row r="15" spans="1:17" ht="6.75" customHeight="1" x14ac:dyDescent="0.25">
      <c r="C15" s="15"/>
      <c r="D15" s="15"/>
      <c r="E15" s="15"/>
      <c r="F15" s="15"/>
      <c r="G15" s="15"/>
      <c r="H15" s="15"/>
      <c r="I15" s="15"/>
      <c r="J15" s="15"/>
      <c r="K15" s="15"/>
      <c r="L15" s="16"/>
      <c r="M15" s="17"/>
      <c r="N15" s="16"/>
      <c r="O15" s="15"/>
      <c r="P15" s="16"/>
      <c r="Q15" s="15"/>
    </row>
    <row r="16" spans="1:17" ht="45" x14ac:dyDescent="0.25">
      <c r="C16" s="18" t="s">
        <v>1</v>
      </c>
      <c r="D16" s="19"/>
      <c r="E16" s="20"/>
      <c r="G16" s="21" t="s">
        <v>236</v>
      </c>
      <c r="H16" s="22" t="s">
        <v>6</v>
      </c>
      <c r="I16" s="23" t="s">
        <v>7</v>
      </c>
      <c r="J16" s="23" t="s">
        <v>8</v>
      </c>
      <c r="K16" s="23" t="s">
        <v>9</v>
      </c>
      <c r="L16" s="24" t="s">
        <v>10</v>
      </c>
      <c r="M16" s="25" t="s">
        <v>11</v>
      </c>
      <c r="N16" s="26" t="s">
        <v>12</v>
      </c>
      <c r="O16" s="27" t="s">
        <v>13</v>
      </c>
      <c r="P16" s="26" t="s">
        <v>14</v>
      </c>
      <c r="Q16" s="28" t="s">
        <v>15</v>
      </c>
    </row>
    <row r="17" spans="2:17" x14ac:dyDescent="0.25">
      <c r="C17" s="29" t="s">
        <v>2</v>
      </c>
      <c r="D17" s="30"/>
      <c r="E17" s="31">
        <v>695984.33</v>
      </c>
      <c r="G17" s="32" t="s">
        <v>16</v>
      </c>
      <c r="H17" s="33" t="s">
        <v>17</v>
      </c>
      <c r="I17" s="32" t="s">
        <v>18</v>
      </c>
      <c r="J17" s="34">
        <v>1000</v>
      </c>
      <c r="K17" s="34" t="s">
        <v>19</v>
      </c>
      <c r="L17" s="35">
        <v>5.2</v>
      </c>
      <c r="M17" s="36" t="s">
        <v>20</v>
      </c>
      <c r="N17" s="35">
        <v>0</v>
      </c>
      <c r="O17" s="32" t="s">
        <v>21</v>
      </c>
      <c r="P17" s="37" t="s">
        <v>22</v>
      </c>
      <c r="Q17" s="38" t="s">
        <v>23</v>
      </c>
    </row>
    <row r="18" spans="2:17" ht="6.75" customHeight="1" x14ac:dyDescent="0.25"/>
    <row r="19" spans="2:17" s="42" customFormat="1" x14ac:dyDescent="0.25">
      <c r="B19" s="39" t="s">
        <v>3</v>
      </c>
      <c r="C19" s="40" t="s">
        <v>1</v>
      </c>
      <c r="D19" s="40" t="s">
        <v>4</v>
      </c>
      <c r="E19" s="41" t="s">
        <v>5</v>
      </c>
      <c r="L19" s="43"/>
      <c r="M19" s="44"/>
      <c r="N19" s="43"/>
      <c r="P19" s="43"/>
    </row>
    <row r="20" spans="2:17" x14ac:dyDescent="0.25">
      <c r="B20" s="45">
        <v>1</v>
      </c>
      <c r="C20" s="46" t="s">
        <v>237</v>
      </c>
      <c r="D20" s="47">
        <v>5280</v>
      </c>
      <c r="E20" s="48">
        <v>76655</v>
      </c>
      <c r="F20" s="49"/>
      <c r="G20" s="77"/>
      <c r="H20" s="77"/>
      <c r="I20" s="77"/>
      <c r="J20" s="77"/>
      <c r="K20" s="77"/>
      <c r="L20" s="78"/>
      <c r="M20" s="79"/>
      <c r="N20" s="78"/>
      <c r="O20" s="77"/>
      <c r="P20" s="78"/>
      <c r="Q20" s="77"/>
    </row>
    <row r="21" spans="2:17" x14ac:dyDescent="0.25">
      <c r="B21" s="45">
        <v>2</v>
      </c>
      <c r="C21" s="50" t="s">
        <v>24</v>
      </c>
      <c r="D21" s="51">
        <v>64000</v>
      </c>
      <c r="E21" s="48">
        <v>21962</v>
      </c>
      <c r="F21" s="49"/>
      <c r="G21" s="77"/>
      <c r="H21" s="80"/>
      <c r="I21" s="77"/>
      <c r="J21" s="77"/>
      <c r="K21" s="77"/>
      <c r="L21" s="78"/>
      <c r="M21" s="79"/>
      <c r="N21" s="78"/>
      <c r="O21" s="77"/>
      <c r="P21" s="78"/>
      <c r="Q21" s="77"/>
    </row>
    <row r="22" spans="2:17" x14ac:dyDescent="0.25">
      <c r="B22" s="45">
        <v>3</v>
      </c>
      <c r="C22" s="46" t="s">
        <v>266</v>
      </c>
      <c r="D22" s="47" t="s">
        <v>238</v>
      </c>
      <c r="E22" s="48">
        <v>2819</v>
      </c>
      <c r="F22" s="49"/>
      <c r="G22" s="77"/>
      <c r="H22" s="80"/>
      <c r="I22" s="77"/>
      <c r="J22" s="77"/>
      <c r="K22" s="77"/>
      <c r="L22" s="78"/>
      <c r="M22" s="79"/>
      <c r="N22" s="78"/>
      <c r="O22" s="77"/>
      <c r="P22" s="78"/>
      <c r="Q22" s="77"/>
    </row>
    <row r="23" spans="2:17" x14ac:dyDescent="0.25">
      <c r="B23" s="45">
        <v>4</v>
      </c>
      <c r="C23" s="46" t="s">
        <v>267</v>
      </c>
      <c r="D23" s="47" t="s">
        <v>238</v>
      </c>
      <c r="E23" s="48">
        <v>1314</v>
      </c>
      <c r="F23" s="49"/>
      <c r="G23" s="77"/>
      <c r="H23" s="80"/>
      <c r="I23" s="77"/>
      <c r="J23" s="77"/>
      <c r="K23" s="77"/>
      <c r="L23" s="78"/>
      <c r="M23" s="79"/>
      <c r="N23" s="78"/>
      <c r="O23" s="77"/>
      <c r="P23" s="78"/>
      <c r="Q23" s="77"/>
    </row>
    <row r="24" spans="2:17" x14ac:dyDescent="0.25">
      <c r="B24" s="52"/>
      <c r="C24" s="53"/>
      <c r="D24" s="54"/>
      <c r="E24" s="55"/>
      <c r="F24" s="49"/>
    </row>
    <row r="25" spans="2:17" x14ac:dyDescent="0.25">
      <c r="F25" s="49"/>
      <c r="J25" s="2" t="s">
        <v>343</v>
      </c>
      <c r="L25" s="4">
        <f>SUM(L20:L23)</f>
        <v>0</v>
      </c>
    </row>
    <row r="26" spans="2:17" x14ac:dyDescent="0.25">
      <c r="C26" s="18" t="s">
        <v>40</v>
      </c>
      <c r="D26" s="19"/>
      <c r="E26" s="20"/>
      <c r="F26" s="49"/>
    </row>
    <row r="27" spans="2:17" x14ac:dyDescent="0.25">
      <c r="C27" s="29" t="s">
        <v>2</v>
      </c>
      <c r="D27" s="30"/>
      <c r="E27" s="31">
        <v>195906.9</v>
      </c>
      <c r="F27" s="49"/>
    </row>
    <row r="28" spans="2:17" ht="6.75" customHeight="1" x14ac:dyDescent="0.25">
      <c r="F28" s="49"/>
    </row>
    <row r="29" spans="2:17" s="42" customFormat="1" ht="30" x14ac:dyDescent="0.25">
      <c r="B29" s="39" t="s">
        <v>3</v>
      </c>
      <c r="C29" s="40" t="s">
        <v>40</v>
      </c>
      <c r="D29" s="40" t="s">
        <v>4</v>
      </c>
      <c r="E29" s="41" t="s">
        <v>5</v>
      </c>
      <c r="F29" s="49"/>
      <c r="G29" s="21" t="s">
        <v>236</v>
      </c>
      <c r="H29" s="22" t="s">
        <v>6</v>
      </c>
      <c r="I29" s="23" t="s">
        <v>7</v>
      </c>
      <c r="J29" s="23" t="s">
        <v>8</v>
      </c>
      <c r="K29" s="23" t="s">
        <v>9</v>
      </c>
      <c r="L29" s="24" t="s">
        <v>26</v>
      </c>
      <c r="M29" s="25" t="s">
        <v>11</v>
      </c>
      <c r="N29" s="26" t="s">
        <v>12</v>
      </c>
      <c r="O29" s="27" t="s">
        <v>13</v>
      </c>
      <c r="P29" s="26"/>
      <c r="Q29" s="28" t="s">
        <v>15</v>
      </c>
    </row>
    <row r="30" spans="2:17" x14ac:dyDescent="0.25">
      <c r="B30" s="45">
        <v>5</v>
      </c>
      <c r="C30" s="56" t="s">
        <v>41</v>
      </c>
      <c r="D30" s="57" t="s">
        <v>42</v>
      </c>
      <c r="E30" s="48">
        <v>1648</v>
      </c>
      <c r="F30" s="49"/>
      <c r="G30" s="77"/>
      <c r="H30" s="77"/>
      <c r="I30" s="77"/>
      <c r="J30" s="77"/>
      <c r="K30" s="77"/>
      <c r="L30" s="78"/>
      <c r="M30" s="79"/>
      <c r="N30" s="78"/>
      <c r="O30" s="77"/>
      <c r="P30" s="78"/>
      <c r="Q30" s="77"/>
    </row>
    <row r="31" spans="2:17" x14ac:dyDescent="0.25">
      <c r="B31" s="45">
        <v>6</v>
      </c>
      <c r="C31" s="56" t="s">
        <v>43</v>
      </c>
      <c r="D31" s="57">
        <v>1566</v>
      </c>
      <c r="E31" s="48">
        <v>383</v>
      </c>
      <c r="F31" s="49"/>
      <c r="G31" s="77"/>
      <c r="H31" s="77"/>
      <c r="I31" s="77"/>
      <c r="J31" s="77"/>
      <c r="K31" s="77"/>
      <c r="L31" s="78"/>
      <c r="M31" s="79"/>
      <c r="N31" s="78"/>
      <c r="O31" s="77"/>
      <c r="P31" s="78"/>
      <c r="Q31" s="77"/>
    </row>
    <row r="32" spans="2:17" x14ac:dyDescent="0.25">
      <c r="B32" s="45">
        <v>7</v>
      </c>
      <c r="C32" s="56" t="s">
        <v>44</v>
      </c>
      <c r="D32" s="57">
        <v>5666</v>
      </c>
      <c r="E32" s="48">
        <v>275</v>
      </c>
      <c r="F32" s="49"/>
      <c r="G32" s="77"/>
      <c r="H32" s="77"/>
      <c r="I32" s="77"/>
      <c r="J32" s="77"/>
      <c r="K32" s="77"/>
      <c r="L32" s="78"/>
      <c r="M32" s="79"/>
      <c r="N32" s="78"/>
      <c r="O32" s="77"/>
      <c r="P32" s="78"/>
      <c r="Q32" s="77"/>
    </row>
    <row r="33" spans="2:17" x14ac:dyDescent="0.25">
      <c r="B33" s="45">
        <v>8</v>
      </c>
      <c r="C33" s="56" t="s">
        <v>45</v>
      </c>
      <c r="D33" s="57" t="s">
        <v>46</v>
      </c>
      <c r="E33" s="48">
        <v>850</v>
      </c>
      <c r="F33" s="49"/>
      <c r="G33" s="77"/>
      <c r="H33" s="77"/>
      <c r="I33" s="77"/>
      <c r="J33" s="77"/>
      <c r="K33" s="77"/>
      <c r="L33" s="78"/>
      <c r="M33" s="79"/>
      <c r="N33" s="78"/>
      <c r="O33" s="77"/>
      <c r="P33" s="78"/>
      <c r="Q33" s="77"/>
    </row>
    <row r="34" spans="2:17" x14ac:dyDescent="0.25">
      <c r="B34" s="45">
        <v>9</v>
      </c>
      <c r="C34" s="56" t="s">
        <v>47</v>
      </c>
      <c r="D34" s="57" t="s">
        <v>48</v>
      </c>
      <c r="E34" s="48">
        <v>632</v>
      </c>
      <c r="F34" s="49"/>
      <c r="G34" s="77"/>
      <c r="H34" s="77"/>
      <c r="I34" s="77"/>
      <c r="J34" s="77"/>
      <c r="K34" s="77"/>
      <c r="L34" s="78"/>
      <c r="M34" s="79"/>
      <c r="N34" s="78"/>
      <c r="O34" s="77"/>
      <c r="P34" s="78"/>
      <c r="Q34" s="77"/>
    </row>
    <row r="35" spans="2:17" x14ac:dyDescent="0.25">
      <c r="B35" s="45">
        <v>10</v>
      </c>
      <c r="C35" s="56" t="s">
        <v>49</v>
      </c>
      <c r="D35" s="57" t="s">
        <v>50</v>
      </c>
      <c r="E35" s="48">
        <v>340</v>
      </c>
      <c r="F35" s="49"/>
      <c r="G35" s="77"/>
      <c r="H35" s="77"/>
      <c r="I35" s="77"/>
      <c r="J35" s="77"/>
      <c r="K35" s="77"/>
      <c r="L35" s="78"/>
      <c r="M35" s="79"/>
      <c r="N35" s="78"/>
      <c r="O35" s="77"/>
      <c r="P35" s="78"/>
      <c r="Q35" s="77"/>
    </row>
    <row r="36" spans="2:17" x14ac:dyDescent="0.25">
      <c r="B36" s="45">
        <v>11</v>
      </c>
      <c r="C36" s="56" t="s">
        <v>51</v>
      </c>
      <c r="D36" s="57">
        <v>5400</v>
      </c>
      <c r="E36" s="48">
        <v>600</v>
      </c>
      <c r="F36" s="49"/>
      <c r="G36" s="77"/>
      <c r="H36" s="77"/>
      <c r="I36" s="77"/>
      <c r="J36" s="77"/>
      <c r="K36" s="77"/>
      <c r="L36" s="78"/>
      <c r="M36" s="79"/>
      <c r="N36" s="78"/>
      <c r="O36" s="77"/>
      <c r="P36" s="78"/>
      <c r="Q36" s="77"/>
    </row>
    <row r="37" spans="2:17" x14ac:dyDescent="0.25">
      <c r="B37" s="45">
        <v>12</v>
      </c>
      <c r="C37" s="56" t="s">
        <v>52</v>
      </c>
      <c r="D37" s="57">
        <v>18000</v>
      </c>
      <c r="E37" s="48">
        <v>299</v>
      </c>
      <c r="F37" s="49"/>
      <c r="G37" s="77"/>
      <c r="H37" s="77"/>
      <c r="I37" s="77"/>
      <c r="J37" s="77"/>
      <c r="K37" s="77"/>
      <c r="L37" s="78"/>
      <c r="M37" s="79"/>
      <c r="N37" s="78"/>
      <c r="O37" s="77"/>
      <c r="P37" s="78"/>
      <c r="Q37" s="77"/>
    </row>
    <row r="38" spans="2:17" x14ac:dyDescent="0.25">
      <c r="B38" s="45">
        <v>13</v>
      </c>
      <c r="C38" s="56" t="s">
        <v>53</v>
      </c>
      <c r="D38" s="57">
        <v>3501</v>
      </c>
      <c r="E38" s="48">
        <v>250</v>
      </c>
      <c r="F38" s="49"/>
      <c r="G38" s="77"/>
      <c r="H38" s="77"/>
      <c r="I38" s="77"/>
      <c r="J38" s="77"/>
      <c r="K38" s="77"/>
      <c r="L38" s="78"/>
      <c r="M38" s="79"/>
      <c r="N38" s="78"/>
      <c r="O38" s="77"/>
      <c r="P38" s="78"/>
      <c r="Q38" s="77"/>
    </row>
    <row r="39" spans="2:17" x14ac:dyDescent="0.25">
      <c r="B39" s="45">
        <v>14</v>
      </c>
      <c r="C39" s="56" t="s">
        <v>54</v>
      </c>
      <c r="D39" s="57" t="s">
        <v>55</v>
      </c>
      <c r="E39" s="48">
        <v>224</v>
      </c>
      <c r="F39" s="49"/>
      <c r="G39" s="77"/>
      <c r="H39" s="77"/>
      <c r="I39" s="77"/>
      <c r="J39" s="77"/>
      <c r="K39" s="77"/>
      <c r="L39" s="78"/>
      <c r="M39" s="79"/>
      <c r="N39" s="78"/>
      <c r="O39" s="77"/>
      <c r="P39" s="78"/>
      <c r="Q39" s="77"/>
    </row>
    <row r="40" spans="2:17" x14ac:dyDescent="0.25">
      <c r="F40" s="49"/>
    </row>
    <row r="41" spans="2:17" x14ac:dyDescent="0.25">
      <c r="C41" s="18" t="s">
        <v>143</v>
      </c>
      <c r="D41" s="19"/>
      <c r="E41" s="20"/>
      <c r="F41" s="49"/>
      <c r="J41" s="2" t="s">
        <v>343</v>
      </c>
      <c r="L41" s="4">
        <f>SUM(L30:L39)</f>
        <v>0</v>
      </c>
    </row>
    <row r="42" spans="2:17" x14ac:dyDescent="0.25">
      <c r="C42" s="29" t="s">
        <v>2</v>
      </c>
      <c r="D42" s="30"/>
      <c r="E42" s="31">
        <v>60239.99</v>
      </c>
      <c r="F42" s="49"/>
    </row>
    <row r="43" spans="2:17" ht="6.75" customHeight="1" x14ac:dyDescent="0.25">
      <c r="F43" s="49"/>
    </row>
    <row r="44" spans="2:17" s="42" customFormat="1" ht="30" x14ac:dyDescent="0.25">
      <c r="B44" s="39" t="s">
        <v>3</v>
      </c>
      <c r="C44" s="40" t="s">
        <v>143</v>
      </c>
      <c r="D44" s="40" t="s">
        <v>4</v>
      </c>
      <c r="E44" s="41" t="s">
        <v>5</v>
      </c>
      <c r="F44" s="49"/>
      <c r="G44" s="21" t="s">
        <v>236</v>
      </c>
      <c r="H44" s="22" t="s">
        <v>6</v>
      </c>
      <c r="I44" s="23" t="s">
        <v>7</v>
      </c>
      <c r="J44" s="23" t="s">
        <v>8</v>
      </c>
      <c r="K44" s="23" t="s">
        <v>9</v>
      </c>
      <c r="L44" s="24" t="s">
        <v>26</v>
      </c>
      <c r="M44" s="25" t="s">
        <v>11</v>
      </c>
      <c r="N44" s="26" t="s">
        <v>12</v>
      </c>
      <c r="O44" s="27" t="s">
        <v>13</v>
      </c>
      <c r="P44" s="26"/>
      <c r="Q44" s="28" t="s">
        <v>15</v>
      </c>
    </row>
    <row r="45" spans="2:17" x14ac:dyDescent="0.25">
      <c r="B45" s="45">
        <v>15</v>
      </c>
      <c r="C45" s="56" t="s">
        <v>144</v>
      </c>
      <c r="D45" s="57" t="s">
        <v>145</v>
      </c>
      <c r="E45" s="48">
        <v>180</v>
      </c>
      <c r="F45" s="49"/>
      <c r="G45" s="77"/>
      <c r="H45" s="77"/>
      <c r="I45" s="77"/>
      <c r="J45" s="77"/>
      <c r="K45" s="77"/>
      <c r="L45" s="78"/>
      <c r="M45" s="79"/>
      <c r="N45" s="78"/>
      <c r="O45" s="77"/>
      <c r="P45" s="78"/>
      <c r="Q45" s="77"/>
    </row>
    <row r="46" spans="2:17" x14ac:dyDescent="0.25">
      <c r="B46" s="45">
        <v>16</v>
      </c>
      <c r="C46" s="56" t="s">
        <v>242</v>
      </c>
      <c r="D46" s="57" t="s">
        <v>146</v>
      </c>
      <c r="E46" s="48">
        <v>131</v>
      </c>
      <c r="F46" s="49"/>
      <c r="G46" s="77"/>
      <c r="H46" s="77"/>
      <c r="I46" s="77"/>
      <c r="J46" s="77"/>
      <c r="K46" s="77"/>
      <c r="L46" s="78"/>
      <c r="M46" s="79"/>
      <c r="N46" s="78"/>
      <c r="O46" s="77"/>
      <c r="P46" s="78"/>
      <c r="Q46" s="77"/>
    </row>
    <row r="47" spans="2:17" x14ac:dyDescent="0.25">
      <c r="B47" s="45">
        <v>17</v>
      </c>
      <c r="C47" s="56" t="s">
        <v>239</v>
      </c>
      <c r="D47" s="57" t="s">
        <v>147</v>
      </c>
      <c r="E47" s="48">
        <v>107</v>
      </c>
      <c r="F47" s="49"/>
      <c r="G47" s="77"/>
      <c r="H47" s="77"/>
      <c r="I47" s="77"/>
      <c r="J47" s="77"/>
      <c r="K47" s="77"/>
      <c r="L47" s="78"/>
      <c r="M47" s="79"/>
      <c r="N47" s="78"/>
      <c r="O47" s="77"/>
      <c r="P47" s="78"/>
      <c r="Q47" s="77"/>
    </row>
    <row r="48" spans="2:17" x14ac:dyDescent="0.25">
      <c r="B48" s="45">
        <v>18</v>
      </c>
      <c r="C48" s="56" t="s">
        <v>148</v>
      </c>
      <c r="D48" s="57" t="s">
        <v>149</v>
      </c>
      <c r="E48" s="48">
        <v>109</v>
      </c>
      <c r="F48" s="49"/>
      <c r="G48" s="77"/>
      <c r="H48" s="77"/>
      <c r="I48" s="77"/>
      <c r="J48" s="77"/>
      <c r="K48" s="77"/>
      <c r="L48" s="78"/>
      <c r="M48" s="79"/>
      <c r="N48" s="78"/>
      <c r="O48" s="77"/>
      <c r="P48" s="78"/>
      <c r="Q48" s="77"/>
    </row>
    <row r="49" spans="2:17" x14ac:dyDescent="0.25">
      <c r="B49" s="45">
        <v>19</v>
      </c>
      <c r="C49" s="56" t="s">
        <v>240</v>
      </c>
      <c r="D49" s="57" t="s">
        <v>150</v>
      </c>
      <c r="E49" s="48">
        <v>122</v>
      </c>
      <c r="F49" s="49"/>
      <c r="G49" s="77"/>
      <c r="H49" s="77"/>
      <c r="I49" s="77"/>
      <c r="J49" s="77"/>
      <c r="K49" s="77"/>
      <c r="L49" s="78"/>
      <c r="M49" s="79"/>
      <c r="N49" s="78"/>
      <c r="O49" s="77"/>
      <c r="P49" s="78"/>
      <c r="Q49" s="77"/>
    </row>
    <row r="50" spans="2:17" x14ac:dyDescent="0.25">
      <c r="F50" s="49"/>
    </row>
    <row r="51" spans="2:17" x14ac:dyDescent="0.25">
      <c r="C51" s="18" t="s">
        <v>177</v>
      </c>
      <c r="D51" s="19"/>
      <c r="E51" s="20"/>
      <c r="F51" s="49"/>
      <c r="J51" s="2" t="s">
        <v>343</v>
      </c>
      <c r="L51" s="4">
        <f>SUM(L45:L49)</f>
        <v>0</v>
      </c>
    </row>
    <row r="52" spans="2:17" x14ac:dyDescent="0.25">
      <c r="C52" s="29" t="s">
        <v>2</v>
      </c>
      <c r="D52" s="30"/>
      <c r="E52" s="31">
        <v>90811.68</v>
      </c>
      <c r="F52" s="49"/>
    </row>
    <row r="53" spans="2:17" ht="6.75" customHeight="1" x14ac:dyDescent="0.25">
      <c r="F53" s="49"/>
    </row>
    <row r="54" spans="2:17" s="42" customFormat="1" ht="30" x14ac:dyDescent="0.25">
      <c r="B54" s="39" t="s">
        <v>3</v>
      </c>
      <c r="C54" s="40" t="s">
        <v>177</v>
      </c>
      <c r="D54" s="40" t="s">
        <v>4</v>
      </c>
      <c r="E54" s="41" t="s">
        <v>5</v>
      </c>
      <c r="F54" s="49"/>
      <c r="G54" s="21" t="s">
        <v>236</v>
      </c>
      <c r="H54" s="22" t="s">
        <v>6</v>
      </c>
      <c r="I54" s="23" t="s">
        <v>7</v>
      </c>
      <c r="J54" s="23" t="s">
        <v>8</v>
      </c>
      <c r="K54" s="23" t="s">
        <v>9</v>
      </c>
      <c r="L54" s="24" t="s">
        <v>26</v>
      </c>
      <c r="M54" s="25" t="s">
        <v>11</v>
      </c>
      <c r="N54" s="26" t="s">
        <v>12</v>
      </c>
      <c r="O54" s="27" t="s">
        <v>13</v>
      </c>
      <c r="P54" s="26"/>
      <c r="Q54" s="28" t="s">
        <v>15</v>
      </c>
    </row>
    <row r="55" spans="2:17" x14ac:dyDescent="0.25">
      <c r="B55" s="45">
        <v>20</v>
      </c>
      <c r="C55" s="56" t="s">
        <v>178</v>
      </c>
      <c r="D55" s="57" t="s">
        <v>179</v>
      </c>
      <c r="E55" s="48">
        <v>324</v>
      </c>
      <c r="F55" s="49"/>
      <c r="G55" s="77"/>
      <c r="H55" s="77"/>
      <c r="I55" s="77"/>
      <c r="J55" s="77"/>
      <c r="K55" s="77"/>
      <c r="L55" s="78"/>
      <c r="M55" s="79"/>
      <c r="N55" s="78"/>
      <c r="O55" s="77"/>
      <c r="P55" s="78"/>
      <c r="Q55" s="77"/>
    </row>
    <row r="56" spans="2:17" x14ac:dyDescent="0.25">
      <c r="B56" s="45">
        <v>21</v>
      </c>
      <c r="C56" s="56" t="s">
        <v>241</v>
      </c>
      <c r="D56" s="57" t="s">
        <v>180</v>
      </c>
      <c r="E56" s="48">
        <v>112</v>
      </c>
      <c r="F56" s="49"/>
      <c r="G56" s="77"/>
      <c r="H56" s="77"/>
      <c r="I56" s="77"/>
      <c r="J56" s="77"/>
      <c r="K56" s="77"/>
      <c r="L56" s="78"/>
      <c r="M56" s="79"/>
      <c r="N56" s="78"/>
      <c r="O56" s="77"/>
      <c r="P56" s="78"/>
      <c r="Q56" s="77"/>
    </row>
    <row r="57" spans="2:17" x14ac:dyDescent="0.25">
      <c r="B57" s="45">
        <v>22</v>
      </c>
      <c r="C57" s="56" t="s">
        <v>181</v>
      </c>
      <c r="D57" s="57" t="s">
        <v>182</v>
      </c>
      <c r="E57" s="48">
        <v>106</v>
      </c>
      <c r="F57" s="49"/>
      <c r="G57" s="77"/>
      <c r="H57" s="77"/>
      <c r="I57" s="77"/>
      <c r="J57" s="77"/>
      <c r="K57" s="77"/>
      <c r="L57" s="78"/>
      <c r="M57" s="79"/>
      <c r="N57" s="78"/>
      <c r="O57" s="77"/>
      <c r="P57" s="78"/>
      <c r="Q57" s="77"/>
    </row>
    <row r="58" spans="2:17" x14ac:dyDescent="0.25">
      <c r="B58" s="45">
        <v>23</v>
      </c>
      <c r="C58" s="56" t="s">
        <v>183</v>
      </c>
      <c r="D58" s="57" t="s">
        <v>184</v>
      </c>
      <c r="E58" s="48">
        <v>84</v>
      </c>
      <c r="F58" s="49"/>
      <c r="G58" s="77"/>
      <c r="H58" s="77"/>
      <c r="I58" s="77"/>
      <c r="J58" s="77"/>
      <c r="K58" s="77"/>
      <c r="L58" s="78"/>
      <c r="M58" s="79"/>
      <c r="N58" s="78"/>
      <c r="O58" s="77"/>
      <c r="P58" s="78"/>
      <c r="Q58" s="77"/>
    </row>
    <row r="59" spans="2:17" x14ac:dyDescent="0.25">
      <c r="B59" s="45">
        <v>24</v>
      </c>
      <c r="C59" s="56" t="s">
        <v>185</v>
      </c>
      <c r="D59" s="57" t="s">
        <v>186</v>
      </c>
      <c r="E59" s="48">
        <v>70</v>
      </c>
      <c r="F59" s="49"/>
      <c r="G59" s="77"/>
      <c r="H59" s="77"/>
      <c r="I59" s="77"/>
      <c r="J59" s="77"/>
      <c r="K59" s="77"/>
      <c r="L59" s="78"/>
      <c r="M59" s="79"/>
      <c r="N59" s="78"/>
      <c r="O59" s="77"/>
      <c r="P59" s="78"/>
      <c r="Q59" s="77"/>
    </row>
    <row r="60" spans="2:17" x14ac:dyDescent="0.25">
      <c r="B60" s="45">
        <v>25</v>
      </c>
      <c r="C60" s="56" t="s">
        <v>187</v>
      </c>
      <c r="D60" s="57" t="s">
        <v>188</v>
      </c>
      <c r="E60" s="48">
        <v>100</v>
      </c>
      <c r="F60" s="49"/>
      <c r="G60" s="77"/>
      <c r="H60" s="77"/>
      <c r="I60" s="77"/>
      <c r="J60" s="77"/>
      <c r="K60" s="77"/>
      <c r="L60" s="78"/>
      <c r="M60" s="79"/>
      <c r="N60" s="78"/>
      <c r="O60" s="77"/>
      <c r="P60" s="78"/>
      <c r="Q60" s="77"/>
    </row>
    <row r="61" spans="2:17" x14ac:dyDescent="0.25">
      <c r="F61" s="49"/>
    </row>
    <row r="62" spans="2:17" x14ac:dyDescent="0.25">
      <c r="C62" s="18" t="s">
        <v>201</v>
      </c>
      <c r="D62" s="19"/>
      <c r="E62" s="20"/>
      <c r="F62" s="49"/>
      <c r="J62" s="2" t="s">
        <v>343</v>
      </c>
      <c r="L62" s="4">
        <f>SUM(L55:L60)</f>
        <v>0</v>
      </c>
    </row>
    <row r="63" spans="2:17" x14ac:dyDescent="0.25">
      <c r="C63" s="29" t="s">
        <v>2</v>
      </c>
      <c r="D63" s="30"/>
      <c r="E63" s="31">
        <v>3367.51</v>
      </c>
      <c r="F63" s="49"/>
    </row>
    <row r="64" spans="2:17" ht="7.5" customHeight="1" x14ac:dyDescent="0.25">
      <c r="F64" s="49"/>
    </row>
    <row r="65" spans="2:17" s="42" customFormat="1" ht="30" x14ac:dyDescent="0.25">
      <c r="B65" s="39" t="s">
        <v>3</v>
      </c>
      <c r="C65" s="40" t="s">
        <v>201</v>
      </c>
      <c r="D65" s="40" t="s">
        <v>4</v>
      </c>
      <c r="E65" s="41" t="s">
        <v>5</v>
      </c>
      <c r="F65" s="49"/>
      <c r="G65" s="21" t="s">
        <v>236</v>
      </c>
      <c r="H65" s="22" t="s">
        <v>6</v>
      </c>
      <c r="I65" s="23" t="s">
        <v>7</v>
      </c>
      <c r="J65" s="23" t="s">
        <v>8</v>
      </c>
      <c r="K65" s="23" t="s">
        <v>9</v>
      </c>
      <c r="L65" s="24" t="s">
        <v>26</v>
      </c>
      <c r="M65" s="25" t="s">
        <v>11</v>
      </c>
      <c r="N65" s="26" t="s">
        <v>12</v>
      </c>
      <c r="O65" s="27" t="s">
        <v>13</v>
      </c>
      <c r="P65" s="26"/>
      <c r="Q65" s="28" t="s">
        <v>15</v>
      </c>
    </row>
    <row r="66" spans="2:17" x14ac:dyDescent="0.25">
      <c r="B66" s="45">
        <v>26</v>
      </c>
      <c r="C66" s="56" t="s">
        <v>268</v>
      </c>
      <c r="D66" s="57" t="s">
        <v>202</v>
      </c>
      <c r="E66" s="48">
        <v>150</v>
      </c>
      <c r="F66" s="49"/>
      <c r="G66" s="77"/>
      <c r="H66" s="77"/>
      <c r="I66" s="77"/>
      <c r="J66" s="77"/>
      <c r="K66" s="77"/>
      <c r="L66" s="78"/>
      <c r="M66" s="79"/>
      <c r="N66" s="78"/>
      <c r="O66" s="77"/>
      <c r="P66" s="78"/>
      <c r="Q66" s="77"/>
    </row>
    <row r="67" spans="2:17" x14ac:dyDescent="0.25">
      <c r="F67" s="49"/>
    </row>
    <row r="68" spans="2:17" x14ac:dyDescent="0.25">
      <c r="C68" s="18" t="s">
        <v>204</v>
      </c>
      <c r="D68" s="19"/>
      <c r="E68" s="20"/>
      <c r="F68" s="49"/>
      <c r="J68" s="2" t="s">
        <v>343</v>
      </c>
      <c r="L68" s="4">
        <f>SUM(L66)</f>
        <v>0</v>
      </c>
    </row>
    <row r="69" spans="2:17" x14ac:dyDescent="0.25">
      <c r="C69" s="29" t="s">
        <v>2</v>
      </c>
      <c r="D69" s="30"/>
      <c r="E69" s="31">
        <v>107348.19</v>
      </c>
      <c r="F69" s="49"/>
    </row>
    <row r="70" spans="2:17" ht="6.75" customHeight="1" x14ac:dyDescent="0.25">
      <c r="F70" s="49"/>
    </row>
    <row r="71" spans="2:17" s="42" customFormat="1" ht="30" x14ac:dyDescent="0.25">
      <c r="B71" s="39" t="s">
        <v>3</v>
      </c>
      <c r="C71" s="40" t="s">
        <v>204</v>
      </c>
      <c r="D71" s="40" t="s">
        <v>4</v>
      </c>
      <c r="E71" s="41" t="s">
        <v>5</v>
      </c>
      <c r="F71" s="49"/>
      <c r="G71" s="21" t="s">
        <v>236</v>
      </c>
      <c r="H71" s="22" t="s">
        <v>6</v>
      </c>
      <c r="I71" s="23" t="s">
        <v>7</v>
      </c>
      <c r="J71" s="23" t="s">
        <v>8</v>
      </c>
      <c r="K71" s="23" t="s">
        <v>9</v>
      </c>
      <c r="L71" s="24" t="s">
        <v>26</v>
      </c>
      <c r="M71" s="25" t="s">
        <v>11</v>
      </c>
      <c r="N71" s="26" t="s">
        <v>12</v>
      </c>
      <c r="O71" s="27" t="s">
        <v>13</v>
      </c>
      <c r="P71" s="26"/>
      <c r="Q71" s="28" t="s">
        <v>15</v>
      </c>
    </row>
    <row r="72" spans="2:17" ht="30" x14ac:dyDescent="0.25">
      <c r="B72" s="45">
        <v>27</v>
      </c>
      <c r="C72" s="56" t="s">
        <v>271</v>
      </c>
      <c r="D72" s="57" t="s">
        <v>205</v>
      </c>
      <c r="E72" s="48">
        <v>4000</v>
      </c>
      <c r="F72" s="49"/>
      <c r="G72" s="77"/>
      <c r="H72" s="77"/>
      <c r="I72" s="77"/>
      <c r="J72" s="77"/>
      <c r="K72" s="77"/>
      <c r="L72" s="78"/>
      <c r="M72" s="79"/>
      <c r="N72" s="78"/>
      <c r="O72" s="77"/>
      <c r="P72" s="78"/>
      <c r="Q72" s="77"/>
    </row>
    <row r="73" spans="2:17" ht="30" x14ac:dyDescent="0.25">
      <c r="B73" s="45">
        <v>28</v>
      </c>
      <c r="C73" s="56" t="s">
        <v>272</v>
      </c>
      <c r="D73" s="57" t="s">
        <v>206</v>
      </c>
      <c r="E73" s="48">
        <v>1515</v>
      </c>
      <c r="F73" s="49"/>
      <c r="G73" s="77"/>
      <c r="H73" s="77"/>
      <c r="I73" s="77"/>
      <c r="J73" s="77"/>
      <c r="K73" s="77"/>
      <c r="L73" s="78"/>
      <c r="M73" s="79"/>
      <c r="N73" s="78"/>
      <c r="O73" s="77"/>
      <c r="P73" s="78"/>
      <c r="Q73" s="77"/>
    </row>
    <row r="74" spans="2:17" x14ac:dyDescent="0.25">
      <c r="B74" s="45">
        <v>29</v>
      </c>
      <c r="C74" s="56" t="s">
        <v>207</v>
      </c>
      <c r="D74" s="57">
        <v>118158</v>
      </c>
      <c r="E74" s="48">
        <v>345</v>
      </c>
      <c r="F74" s="49"/>
      <c r="G74" s="77"/>
      <c r="H74" s="77"/>
      <c r="I74" s="77"/>
      <c r="J74" s="77"/>
      <c r="K74" s="77"/>
      <c r="L74" s="78"/>
      <c r="M74" s="79"/>
      <c r="N74" s="78"/>
      <c r="O74" s="77"/>
      <c r="P74" s="78"/>
      <c r="Q74" s="77"/>
    </row>
    <row r="75" spans="2:17" x14ac:dyDescent="0.25">
      <c r="B75" s="45">
        <v>30</v>
      </c>
      <c r="C75" s="56" t="s">
        <v>208</v>
      </c>
      <c r="D75" s="57">
        <v>4893</v>
      </c>
      <c r="E75" s="48">
        <v>2200</v>
      </c>
      <c r="F75" s="49"/>
      <c r="G75" s="77"/>
      <c r="H75" s="77"/>
      <c r="I75" s="77"/>
      <c r="J75" s="77"/>
      <c r="K75" s="77"/>
      <c r="L75" s="78"/>
      <c r="M75" s="79"/>
      <c r="N75" s="78"/>
      <c r="O75" s="77"/>
      <c r="P75" s="78"/>
      <c r="Q75" s="77"/>
    </row>
    <row r="76" spans="2:17" x14ac:dyDescent="0.25">
      <c r="B76" s="45">
        <v>31</v>
      </c>
      <c r="C76" s="56" t="s">
        <v>273</v>
      </c>
      <c r="D76" s="57" t="s">
        <v>209</v>
      </c>
      <c r="E76" s="48">
        <v>220</v>
      </c>
      <c r="F76" s="49"/>
      <c r="G76" s="77"/>
      <c r="H76" s="77"/>
      <c r="I76" s="77"/>
      <c r="J76" s="77"/>
      <c r="K76" s="77"/>
      <c r="L76" s="78"/>
      <c r="M76" s="79"/>
      <c r="N76" s="78"/>
      <c r="O76" s="77"/>
      <c r="P76" s="78"/>
      <c r="Q76" s="77"/>
    </row>
    <row r="77" spans="2:17" x14ac:dyDescent="0.25">
      <c r="B77" s="45">
        <v>32</v>
      </c>
      <c r="C77" s="56" t="s">
        <v>274</v>
      </c>
      <c r="D77" s="57">
        <v>145185</v>
      </c>
      <c r="E77" s="48">
        <v>288</v>
      </c>
      <c r="F77" s="49"/>
      <c r="G77" s="77"/>
      <c r="H77" s="77"/>
      <c r="I77" s="77"/>
      <c r="J77" s="77"/>
      <c r="K77" s="77"/>
      <c r="L77" s="78"/>
      <c r="M77" s="79"/>
      <c r="N77" s="78"/>
      <c r="O77" s="77"/>
      <c r="P77" s="78"/>
      <c r="Q77" s="77"/>
    </row>
    <row r="78" spans="2:17" ht="30" x14ac:dyDescent="0.25">
      <c r="B78" s="45">
        <v>33</v>
      </c>
      <c r="C78" s="56" t="s">
        <v>275</v>
      </c>
      <c r="D78" s="57">
        <v>151300</v>
      </c>
      <c r="E78" s="48">
        <v>590</v>
      </c>
      <c r="F78" s="49"/>
      <c r="G78" s="77"/>
      <c r="H78" s="77"/>
      <c r="I78" s="77"/>
      <c r="J78" s="77"/>
      <c r="K78" s="77"/>
      <c r="L78" s="78"/>
      <c r="M78" s="79"/>
      <c r="N78" s="78"/>
      <c r="O78" s="77"/>
      <c r="P78" s="78"/>
      <c r="Q78" s="77"/>
    </row>
    <row r="79" spans="2:17" x14ac:dyDescent="0.25">
      <c r="B79" s="52"/>
      <c r="C79" s="58"/>
      <c r="D79" s="59"/>
      <c r="E79" s="60"/>
      <c r="F79" s="49"/>
    </row>
    <row r="80" spans="2:17" x14ac:dyDescent="0.25">
      <c r="C80" s="18" t="s">
        <v>189</v>
      </c>
      <c r="D80" s="19"/>
      <c r="E80" s="20"/>
      <c r="F80" s="49"/>
      <c r="J80" s="2" t="s">
        <v>343</v>
      </c>
      <c r="L80" s="4">
        <f>SUM(L72:L78)</f>
        <v>0</v>
      </c>
    </row>
    <row r="81" spans="2:17" x14ac:dyDescent="0.25">
      <c r="C81" s="29" t="s">
        <v>2</v>
      </c>
      <c r="D81" s="30"/>
      <c r="E81" s="31">
        <v>19872.259999999998</v>
      </c>
      <c r="F81" s="49"/>
    </row>
    <row r="82" spans="2:17" ht="6.75" customHeight="1" x14ac:dyDescent="0.25">
      <c r="F82" s="49"/>
    </row>
    <row r="83" spans="2:17" s="42" customFormat="1" ht="30" x14ac:dyDescent="0.25">
      <c r="B83" s="39" t="s">
        <v>3</v>
      </c>
      <c r="C83" s="40" t="s">
        <v>189</v>
      </c>
      <c r="D83" s="40" t="s">
        <v>4</v>
      </c>
      <c r="E83" s="41" t="s">
        <v>5</v>
      </c>
      <c r="F83" s="49"/>
      <c r="G83" s="21" t="s">
        <v>236</v>
      </c>
      <c r="H83" s="22" t="s">
        <v>6</v>
      </c>
      <c r="I83" s="23" t="s">
        <v>7</v>
      </c>
      <c r="J83" s="23" t="s">
        <v>8</v>
      </c>
      <c r="K83" s="23" t="s">
        <v>9</v>
      </c>
      <c r="L83" s="24" t="s">
        <v>26</v>
      </c>
      <c r="M83" s="25" t="s">
        <v>11</v>
      </c>
      <c r="N83" s="26" t="s">
        <v>12</v>
      </c>
      <c r="O83" s="27" t="s">
        <v>13</v>
      </c>
      <c r="P83" s="26"/>
      <c r="Q83" s="28" t="s">
        <v>15</v>
      </c>
    </row>
    <row r="84" spans="2:17" x14ac:dyDescent="0.25">
      <c r="B84" s="45">
        <v>34</v>
      </c>
      <c r="C84" s="56" t="s">
        <v>243</v>
      </c>
      <c r="D84" s="57">
        <v>156842</v>
      </c>
      <c r="E84" s="48">
        <v>325</v>
      </c>
      <c r="F84" s="49"/>
      <c r="G84" s="77"/>
      <c r="H84" s="77"/>
      <c r="I84" s="77"/>
      <c r="J84" s="77"/>
      <c r="K84" s="77"/>
      <c r="L84" s="78"/>
      <c r="M84" s="79"/>
      <c r="N84" s="78"/>
      <c r="O84" s="77"/>
      <c r="P84" s="78"/>
      <c r="Q84" s="77"/>
    </row>
    <row r="85" spans="2:17" x14ac:dyDescent="0.25">
      <c r="B85" s="45">
        <v>35</v>
      </c>
      <c r="C85" s="56" t="s">
        <v>190</v>
      </c>
      <c r="D85" s="57">
        <v>108035</v>
      </c>
      <c r="E85" s="48">
        <v>400</v>
      </c>
      <c r="F85" s="49"/>
      <c r="G85" s="77"/>
      <c r="H85" s="77"/>
      <c r="I85" s="77"/>
      <c r="J85" s="77"/>
      <c r="K85" s="77"/>
      <c r="L85" s="78"/>
      <c r="M85" s="79"/>
      <c r="N85" s="78"/>
      <c r="O85" s="77"/>
      <c r="P85" s="78"/>
      <c r="Q85" s="77"/>
    </row>
    <row r="86" spans="2:17" x14ac:dyDescent="0.25">
      <c r="B86" s="45">
        <v>36</v>
      </c>
      <c r="C86" s="56" t="s">
        <v>191</v>
      </c>
      <c r="D86" s="57" t="s">
        <v>192</v>
      </c>
      <c r="E86" s="48">
        <v>200</v>
      </c>
      <c r="F86" s="49"/>
      <c r="G86" s="77"/>
      <c r="H86" s="77"/>
      <c r="I86" s="77"/>
      <c r="J86" s="77"/>
      <c r="K86" s="77"/>
      <c r="L86" s="78"/>
      <c r="M86" s="79"/>
      <c r="N86" s="78"/>
      <c r="O86" s="77"/>
      <c r="P86" s="78"/>
      <c r="Q86" s="77"/>
    </row>
    <row r="87" spans="2:17" x14ac:dyDescent="0.25">
      <c r="F87" s="49"/>
    </row>
    <row r="88" spans="2:17" x14ac:dyDescent="0.25">
      <c r="C88" s="18" t="s">
        <v>210</v>
      </c>
      <c r="D88" s="19"/>
      <c r="E88" s="20"/>
      <c r="F88" s="49"/>
      <c r="J88" s="2" t="s">
        <v>343</v>
      </c>
      <c r="L88" s="4">
        <f>SUM(L84:L86)</f>
        <v>0</v>
      </c>
    </row>
    <row r="89" spans="2:17" x14ac:dyDescent="0.25">
      <c r="C89" s="29" t="s">
        <v>2</v>
      </c>
      <c r="D89" s="30"/>
      <c r="E89" s="31">
        <v>20202.32</v>
      </c>
      <c r="F89" s="49"/>
    </row>
    <row r="90" spans="2:17" ht="6.75" customHeight="1" x14ac:dyDescent="0.25">
      <c r="F90" s="49"/>
    </row>
    <row r="91" spans="2:17" s="42" customFormat="1" ht="30" x14ac:dyDescent="0.25">
      <c r="B91" s="39" t="s">
        <v>3</v>
      </c>
      <c r="C91" s="40" t="s">
        <v>210</v>
      </c>
      <c r="D91" s="40" t="s">
        <v>4</v>
      </c>
      <c r="E91" s="41" t="s">
        <v>5</v>
      </c>
      <c r="F91" s="49"/>
      <c r="G91" s="21" t="s">
        <v>236</v>
      </c>
      <c r="H91" s="22" t="s">
        <v>6</v>
      </c>
      <c r="I91" s="23" t="s">
        <v>7</v>
      </c>
      <c r="J91" s="23" t="s">
        <v>8</v>
      </c>
      <c r="K91" s="23" t="s">
        <v>9</v>
      </c>
      <c r="L91" s="24" t="s">
        <v>26</v>
      </c>
      <c r="M91" s="25" t="s">
        <v>11</v>
      </c>
      <c r="N91" s="26" t="s">
        <v>12</v>
      </c>
      <c r="O91" s="27" t="s">
        <v>13</v>
      </c>
      <c r="P91" s="26"/>
      <c r="Q91" s="28" t="s">
        <v>15</v>
      </c>
    </row>
    <row r="92" spans="2:17" x14ac:dyDescent="0.25">
      <c r="B92" s="45">
        <v>37</v>
      </c>
      <c r="C92" s="56" t="s">
        <v>244</v>
      </c>
      <c r="D92" s="57">
        <v>115252</v>
      </c>
      <c r="E92" s="48">
        <v>665</v>
      </c>
      <c r="F92" s="49"/>
      <c r="G92" s="77"/>
      <c r="H92" s="77"/>
      <c r="I92" s="77"/>
      <c r="J92" s="77"/>
      <c r="K92" s="77"/>
      <c r="L92" s="78"/>
      <c r="M92" s="79"/>
      <c r="N92" s="78"/>
      <c r="O92" s="77"/>
      <c r="P92" s="78"/>
      <c r="Q92" s="77"/>
    </row>
    <row r="93" spans="2:17" x14ac:dyDescent="0.25">
      <c r="B93" s="45">
        <v>38</v>
      </c>
      <c r="C93" s="56" t="s">
        <v>211</v>
      </c>
      <c r="D93" s="57">
        <v>133888</v>
      </c>
      <c r="E93" s="48">
        <v>500</v>
      </c>
      <c r="F93" s="49"/>
      <c r="G93" s="77"/>
      <c r="H93" s="77"/>
      <c r="I93" s="77"/>
      <c r="J93" s="77"/>
      <c r="K93" s="77"/>
      <c r="L93" s="78"/>
      <c r="M93" s="79"/>
      <c r="N93" s="78"/>
      <c r="O93" s="77"/>
      <c r="P93" s="78"/>
      <c r="Q93" s="77"/>
    </row>
    <row r="94" spans="2:17" x14ac:dyDescent="0.25">
      <c r="B94" s="45">
        <v>39</v>
      </c>
      <c r="C94" s="56" t="s">
        <v>245</v>
      </c>
      <c r="D94" s="57">
        <v>105263</v>
      </c>
      <c r="E94" s="48">
        <v>160</v>
      </c>
      <c r="F94" s="49"/>
      <c r="G94" s="77"/>
      <c r="H94" s="77"/>
      <c r="I94" s="77"/>
      <c r="J94" s="77"/>
      <c r="K94" s="77"/>
      <c r="L94" s="78"/>
      <c r="M94" s="79"/>
      <c r="N94" s="78"/>
      <c r="O94" s="77"/>
      <c r="P94" s="78"/>
      <c r="Q94" s="77"/>
    </row>
    <row r="95" spans="2:17" ht="30" x14ac:dyDescent="0.25">
      <c r="B95" s="45">
        <v>40</v>
      </c>
      <c r="C95" s="56" t="s">
        <v>326</v>
      </c>
      <c r="D95" s="57" t="s">
        <v>107</v>
      </c>
      <c r="E95" s="48">
        <v>12500</v>
      </c>
      <c r="F95" s="49"/>
      <c r="G95" s="77"/>
      <c r="H95" s="77"/>
      <c r="I95" s="77"/>
      <c r="J95" s="77"/>
      <c r="K95" s="77"/>
      <c r="L95" s="78"/>
      <c r="M95" s="79"/>
      <c r="N95" s="78"/>
      <c r="O95" s="77"/>
      <c r="P95" s="78"/>
      <c r="Q95" s="77"/>
    </row>
    <row r="96" spans="2:17" x14ac:dyDescent="0.25">
      <c r="B96" s="52"/>
      <c r="C96" s="61"/>
      <c r="D96" s="62"/>
      <c r="E96" s="63"/>
      <c r="F96" s="49"/>
    </row>
    <row r="97" spans="2:17" x14ac:dyDescent="0.25">
      <c r="C97" s="18" t="s">
        <v>226</v>
      </c>
      <c r="D97" s="19"/>
      <c r="E97" s="20"/>
      <c r="F97" s="49"/>
      <c r="J97" s="2" t="s">
        <v>343</v>
      </c>
      <c r="L97" s="4">
        <f>SUM(L92:L95)</f>
        <v>0</v>
      </c>
    </row>
    <row r="98" spans="2:17" x14ac:dyDescent="0.25">
      <c r="C98" s="29" t="s">
        <v>2</v>
      </c>
      <c r="D98" s="30"/>
      <c r="E98" s="31">
        <v>11407.15</v>
      </c>
      <c r="F98" s="49"/>
    </row>
    <row r="99" spans="2:17" ht="6.75" customHeight="1" x14ac:dyDescent="0.25"/>
    <row r="100" spans="2:17" s="42" customFormat="1" ht="30" x14ac:dyDescent="0.25">
      <c r="B100" s="39" t="s">
        <v>3</v>
      </c>
      <c r="C100" s="40" t="s">
        <v>226</v>
      </c>
      <c r="D100" s="40" t="s">
        <v>4</v>
      </c>
      <c r="E100" s="41" t="s">
        <v>5</v>
      </c>
      <c r="F100" s="49"/>
      <c r="G100" s="21" t="s">
        <v>236</v>
      </c>
      <c r="H100" s="22" t="s">
        <v>6</v>
      </c>
      <c r="I100" s="23" t="s">
        <v>7</v>
      </c>
      <c r="J100" s="23" t="s">
        <v>8</v>
      </c>
      <c r="K100" s="23" t="s">
        <v>9</v>
      </c>
      <c r="L100" s="24" t="s">
        <v>26</v>
      </c>
      <c r="M100" s="25" t="s">
        <v>11</v>
      </c>
      <c r="N100" s="26" t="s">
        <v>12</v>
      </c>
      <c r="O100" s="27" t="s">
        <v>13</v>
      </c>
      <c r="P100" s="26"/>
      <c r="Q100" s="28" t="s">
        <v>15</v>
      </c>
    </row>
    <row r="101" spans="2:17" x14ac:dyDescent="0.25">
      <c r="B101" s="45">
        <v>41</v>
      </c>
      <c r="C101" s="56" t="s">
        <v>246</v>
      </c>
      <c r="D101" s="57" t="s">
        <v>227</v>
      </c>
      <c r="E101" s="48">
        <v>2500</v>
      </c>
      <c r="F101" s="49"/>
      <c r="G101" s="77"/>
      <c r="H101" s="77"/>
      <c r="I101" s="77"/>
      <c r="J101" s="77"/>
      <c r="K101" s="77"/>
      <c r="L101" s="78"/>
      <c r="M101" s="79"/>
      <c r="N101" s="78"/>
      <c r="O101" s="77"/>
      <c r="P101" s="78"/>
      <c r="Q101" s="77"/>
    </row>
    <row r="102" spans="2:17" x14ac:dyDescent="0.25">
      <c r="B102" s="45">
        <v>42</v>
      </c>
      <c r="C102" s="56" t="s">
        <v>228</v>
      </c>
      <c r="D102" s="57">
        <v>119373</v>
      </c>
      <c r="E102" s="48">
        <v>2200</v>
      </c>
      <c r="F102" s="49"/>
      <c r="G102" s="77"/>
      <c r="H102" s="77"/>
      <c r="I102" s="77"/>
      <c r="J102" s="77"/>
      <c r="K102" s="77"/>
      <c r="L102" s="78"/>
      <c r="M102" s="79"/>
      <c r="N102" s="78"/>
      <c r="O102" s="77"/>
      <c r="P102" s="78"/>
      <c r="Q102" s="77"/>
    </row>
    <row r="103" spans="2:17" x14ac:dyDescent="0.25">
      <c r="B103" s="45">
        <v>43</v>
      </c>
      <c r="C103" s="56" t="s">
        <v>247</v>
      </c>
      <c r="D103" s="57">
        <v>5245</v>
      </c>
      <c r="E103" s="48">
        <v>625</v>
      </c>
      <c r="F103" s="49"/>
      <c r="G103" s="77"/>
      <c r="H103" s="77"/>
      <c r="I103" s="77"/>
      <c r="J103" s="77"/>
      <c r="K103" s="77"/>
      <c r="L103" s="78"/>
      <c r="M103" s="79"/>
      <c r="N103" s="78"/>
      <c r="O103" s="77"/>
      <c r="P103" s="78"/>
      <c r="Q103" s="77"/>
    </row>
    <row r="104" spans="2:17" x14ac:dyDescent="0.25">
      <c r="B104" s="52"/>
      <c r="C104" s="58"/>
      <c r="D104" s="59"/>
      <c r="E104" s="60"/>
      <c r="F104" s="49"/>
      <c r="G104" s="74"/>
      <c r="H104" s="74"/>
      <c r="I104" s="74"/>
      <c r="J104" s="74"/>
      <c r="K104" s="74"/>
      <c r="L104" s="75"/>
      <c r="M104" s="76"/>
      <c r="N104" s="75"/>
      <c r="O104" s="74"/>
      <c r="P104" s="75"/>
      <c r="Q104" s="74"/>
    </row>
    <row r="105" spans="2:17" x14ac:dyDescent="0.25">
      <c r="C105" s="18" t="s">
        <v>134</v>
      </c>
      <c r="D105" s="19"/>
      <c r="E105" s="20"/>
      <c r="F105" s="49"/>
      <c r="J105" s="2" t="s">
        <v>343</v>
      </c>
      <c r="L105" s="4">
        <f>SUM(L101:L103)</f>
        <v>0</v>
      </c>
    </row>
    <row r="106" spans="2:17" x14ac:dyDescent="0.25">
      <c r="C106" s="29" t="s">
        <v>2</v>
      </c>
      <c r="D106" s="30"/>
      <c r="E106" s="31">
        <v>58361.59</v>
      </c>
      <c r="F106" s="49"/>
    </row>
    <row r="107" spans="2:17" ht="6.75" customHeight="1" x14ac:dyDescent="0.25">
      <c r="F107" s="49"/>
    </row>
    <row r="108" spans="2:17" s="42" customFormat="1" ht="30" x14ac:dyDescent="0.25">
      <c r="B108" s="39" t="s">
        <v>3</v>
      </c>
      <c r="C108" s="40" t="s">
        <v>134</v>
      </c>
      <c r="D108" s="40" t="s">
        <v>4</v>
      </c>
      <c r="E108" s="41" t="s">
        <v>5</v>
      </c>
      <c r="F108" s="49"/>
      <c r="G108" s="21" t="s">
        <v>236</v>
      </c>
      <c r="H108" s="22" t="s">
        <v>6</v>
      </c>
      <c r="I108" s="23" t="s">
        <v>7</v>
      </c>
      <c r="J108" s="23" t="s">
        <v>8</v>
      </c>
      <c r="K108" s="23" t="s">
        <v>9</v>
      </c>
      <c r="L108" s="24" t="s">
        <v>26</v>
      </c>
      <c r="M108" s="25" t="s">
        <v>11</v>
      </c>
      <c r="N108" s="26" t="s">
        <v>12</v>
      </c>
      <c r="O108" s="27" t="s">
        <v>13</v>
      </c>
      <c r="P108" s="26"/>
      <c r="Q108" s="28" t="s">
        <v>15</v>
      </c>
    </row>
    <row r="109" spans="2:17" x14ac:dyDescent="0.25">
      <c r="B109" s="45">
        <v>44</v>
      </c>
      <c r="C109" s="56" t="s">
        <v>135</v>
      </c>
      <c r="D109" s="57" t="s">
        <v>136</v>
      </c>
      <c r="E109" s="48">
        <v>1200</v>
      </c>
      <c r="F109" s="49"/>
      <c r="G109" s="77"/>
      <c r="H109" s="77"/>
      <c r="I109" s="77"/>
      <c r="J109" s="77"/>
      <c r="K109" s="77"/>
      <c r="L109" s="78"/>
      <c r="M109" s="79"/>
      <c r="N109" s="78"/>
      <c r="O109" s="77"/>
      <c r="P109" s="78"/>
      <c r="Q109" s="77"/>
    </row>
    <row r="110" spans="2:17" x14ac:dyDescent="0.25">
      <c r="B110" s="45">
        <v>45</v>
      </c>
      <c r="C110" s="56" t="s">
        <v>249</v>
      </c>
      <c r="D110" s="57" t="s">
        <v>137</v>
      </c>
      <c r="E110" s="48">
        <v>14100</v>
      </c>
      <c r="F110" s="49"/>
      <c r="G110" s="77"/>
      <c r="H110" s="77"/>
      <c r="I110" s="77"/>
      <c r="J110" s="77"/>
      <c r="K110" s="77"/>
      <c r="L110" s="78"/>
      <c r="M110" s="79"/>
      <c r="N110" s="78"/>
      <c r="O110" s="77"/>
      <c r="P110" s="78"/>
      <c r="Q110" s="77"/>
    </row>
    <row r="111" spans="2:17" x14ac:dyDescent="0.25">
      <c r="B111" s="45">
        <v>46</v>
      </c>
      <c r="C111" s="56" t="s">
        <v>248</v>
      </c>
      <c r="D111" s="57" t="s">
        <v>138</v>
      </c>
      <c r="E111" s="48">
        <v>5400</v>
      </c>
      <c r="F111" s="49"/>
      <c r="G111" s="77"/>
      <c r="H111" s="77"/>
      <c r="I111" s="77"/>
      <c r="J111" s="77"/>
      <c r="K111" s="77"/>
      <c r="L111" s="78"/>
      <c r="M111" s="79"/>
      <c r="N111" s="78"/>
      <c r="O111" s="77"/>
      <c r="P111" s="78"/>
      <c r="Q111" s="77"/>
    </row>
    <row r="112" spans="2:17" x14ac:dyDescent="0.25">
      <c r="B112" s="45">
        <v>47</v>
      </c>
      <c r="C112" s="56" t="s">
        <v>139</v>
      </c>
      <c r="D112" s="57" t="s">
        <v>140</v>
      </c>
      <c r="E112" s="48">
        <v>1000</v>
      </c>
      <c r="F112" s="49"/>
      <c r="G112" s="77"/>
      <c r="H112" s="77"/>
      <c r="I112" s="77"/>
      <c r="J112" s="77"/>
      <c r="K112" s="77"/>
      <c r="L112" s="78"/>
      <c r="M112" s="79"/>
      <c r="N112" s="78"/>
      <c r="O112" s="77"/>
      <c r="P112" s="78"/>
      <c r="Q112" s="77"/>
    </row>
    <row r="113" spans="2:17" x14ac:dyDescent="0.25">
      <c r="B113" s="45">
        <v>48</v>
      </c>
      <c r="C113" s="56" t="s">
        <v>254</v>
      </c>
      <c r="D113" s="57" t="s">
        <v>253</v>
      </c>
      <c r="E113" s="48">
        <v>2000</v>
      </c>
      <c r="F113" s="49"/>
      <c r="G113" s="77"/>
      <c r="H113" s="77"/>
      <c r="I113" s="77"/>
      <c r="J113" s="77"/>
      <c r="K113" s="77"/>
      <c r="L113" s="78"/>
      <c r="M113" s="79"/>
      <c r="N113" s="78"/>
      <c r="O113" s="77"/>
      <c r="P113" s="78"/>
      <c r="Q113" s="77"/>
    </row>
    <row r="114" spans="2:17" x14ac:dyDescent="0.25">
      <c r="B114" s="45">
        <v>49</v>
      </c>
      <c r="C114" s="56" t="s">
        <v>250</v>
      </c>
      <c r="D114" s="57" t="s">
        <v>141</v>
      </c>
      <c r="E114" s="48">
        <v>1500</v>
      </c>
      <c r="F114" s="49"/>
      <c r="G114" s="77"/>
      <c r="H114" s="77"/>
      <c r="I114" s="77"/>
      <c r="J114" s="77"/>
      <c r="K114" s="77"/>
      <c r="L114" s="78"/>
      <c r="M114" s="79"/>
      <c r="N114" s="78"/>
      <c r="O114" s="77"/>
      <c r="P114" s="78"/>
      <c r="Q114" s="77"/>
    </row>
    <row r="115" spans="2:17" x14ac:dyDescent="0.25">
      <c r="B115" s="45">
        <v>50</v>
      </c>
      <c r="C115" s="56" t="s">
        <v>252</v>
      </c>
      <c r="D115" s="57" t="s">
        <v>251</v>
      </c>
      <c r="E115" s="48">
        <v>1000</v>
      </c>
      <c r="F115" s="49"/>
      <c r="G115" s="77"/>
      <c r="H115" s="77"/>
      <c r="I115" s="77"/>
      <c r="J115" s="77"/>
      <c r="K115" s="77"/>
      <c r="L115" s="78"/>
      <c r="M115" s="79"/>
      <c r="N115" s="78"/>
      <c r="O115" s="77"/>
      <c r="P115" s="78"/>
      <c r="Q115" s="77"/>
    </row>
    <row r="116" spans="2:17" x14ac:dyDescent="0.25">
      <c r="B116" s="45">
        <v>51</v>
      </c>
      <c r="C116" s="56" t="s">
        <v>255</v>
      </c>
      <c r="D116" s="57" t="s">
        <v>142</v>
      </c>
      <c r="E116" s="48">
        <v>1000</v>
      </c>
      <c r="F116" s="49"/>
      <c r="G116" s="77"/>
      <c r="H116" s="77"/>
      <c r="I116" s="77"/>
      <c r="J116" s="77"/>
      <c r="K116" s="77"/>
      <c r="L116" s="78"/>
      <c r="M116" s="79"/>
      <c r="N116" s="78"/>
      <c r="O116" s="77"/>
      <c r="P116" s="78"/>
      <c r="Q116" s="77"/>
    </row>
    <row r="117" spans="2:17" x14ac:dyDescent="0.25">
      <c r="B117" s="52"/>
      <c r="C117" s="58"/>
      <c r="D117" s="59"/>
      <c r="E117" s="60"/>
      <c r="F117" s="49"/>
    </row>
    <row r="118" spans="2:17" x14ac:dyDescent="0.25">
      <c r="C118" s="18" t="s">
        <v>72</v>
      </c>
      <c r="D118" s="19"/>
      <c r="E118" s="20"/>
      <c r="F118" s="49"/>
      <c r="J118" s="2" t="s">
        <v>343</v>
      </c>
      <c r="L118" s="4">
        <f>SUM(L109:L116)</f>
        <v>0</v>
      </c>
    </row>
    <row r="119" spans="2:17" x14ac:dyDescent="0.25">
      <c r="C119" s="29" t="s">
        <v>2</v>
      </c>
      <c r="D119" s="30"/>
      <c r="E119" s="31">
        <v>19347.64</v>
      </c>
      <c r="F119" s="49"/>
    </row>
    <row r="120" spans="2:17" ht="6.75" customHeight="1" x14ac:dyDescent="0.25">
      <c r="F120" s="49"/>
    </row>
    <row r="121" spans="2:17" s="42" customFormat="1" ht="30" x14ac:dyDescent="0.25">
      <c r="B121" s="39" t="s">
        <v>3</v>
      </c>
      <c r="C121" s="40" t="s">
        <v>72</v>
      </c>
      <c r="D121" s="40" t="s">
        <v>4</v>
      </c>
      <c r="E121" s="41" t="s">
        <v>5</v>
      </c>
      <c r="F121" s="49"/>
      <c r="G121" s="21" t="s">
        <v>236</v>
      </c>
      <c r="H121" s="22" t="s">
        <v>6</v>
      </c>
      <c r="I121" s="23" t="s">
        <v>7</v>
      </c>
      <c r="J121" s="23" t="s">
        <v>8</v>
      </c>
      <c r="K121" s="23" t="s">
        <v>9</v>
      </c>
      <c r="L121" s="24" t="s">
        <v>26</v>
      </c>
      <c r="M121" s="25" t="s">
        <v>11</v>
      </c>
      <c r="N121" s="26" t="s">
        <v>12</v>
      </c>
      <c r="O121" s="27" t="s">
        <v>13</v>
      </c>
      <c r="P121" s="26"/>
      <c r="Q121" s="28" t="s">
        <v>15</v>
      </c>
    </row>
    <row r="122" spans="2:17" x14ac:dyDescent="0.25">
      <c r="B122" s="45">
        <v>52</v>
      </c>
      <c r="C122" s="56" t="s">
        <v>73</v>
      </c>
      <c r="D122" s="64" t="s">
        <v>74</v>
      </c>
      <c r="E122" s="48">
        <v>11100</v>
      </c>
      <c r="F122" s="49"/>
      <c r="G122" s="77"/>
      <c r="H122" s="77"/>
      <c r="I122" s="77"/>
      <c r="J122" s="77"/>
      <c r="K122" s="77"/>
      <c r="L122" s="78"/>
      <c r="M122" s="79"/>
      <c r="N122" s="78"/>
      <c r="O122" s="77"/>
      <c r="P122" s="78"/>
      <c r="Q122" s="77"/>
    </row>
    <row r="123" spans="2:17" x14ac:dyDescent="0.25">
      <c r="B123" s="45">
        <v>53</v>
      </c>
      <c r="C123" s="56" t="s">
        <v>75</v>
      </c>
      <c r="D123" s="64" t="s">
        <v>76</v>
      </c>
      <c r="E123" s="48">
        <v>500</v>
      </c>
      <c r="F123" s="49"/>
      <c r="G123" s="77"/>
      <c r="H123" s="77"/>
      <c r="I123" s="77"/>
      <c r="J123" s="77"/>
      <c r="K123" s="77"/>
      <c r="L123" s="78"/>
      <c r="M123" s="79"/>
      <c r="N123" s="78"/>
      <c r="O123" s="77"/>
      <c r="P123" s="78"/>
      <c r="Q123" s="77"/>
    </row>
    <row r="124" spans="2:17" x14ac:dyDescent="0.25">
      <c r="F124" s="49"/>
    </row>
    <row r="125" spans="2:17" x14ac:dyDescent="0.25">
      <c r="C125" s="18" t="s">
        <v>25</v>
      </c>
      <c r="D125" s="19"/>
      <c r="E125" s="20"/>
      <c r="F125" s="49"/>
      <c r="J125" s="2" t="s">
        <v>343</v>
      </c>
      <c r="L125" s="4">
        <f>SUM(L122:L123)</f>
        <v>0</v>
      </c>
    </row>
    <row r="126" spans="2:17" x14ac:dyDescent="0.25">
      <c r="C126" s="29" t="s">
        <v>2</v>
      </c>
      <c r="D126" s="30"/>
      <c r="E126" s="31">
        <v>329864.65000000002</v>
      </c>
      <c r="F126" s="49"/>
    </row>
    <row r="127" spans="2:17" ht="6.75" customHeight="1" x14ac:dyDescent="0.25">
      <c r="F127" s="49"/>
    </row>
    <row r="128" spans="2:17" s="42" customFormat="1" ht="30" x14ac:dyDescent="0.25">
      <c r="B128" s="39" t="s">
        <v>3</v>
      </c>
      <c r="C128" s="40" t="s">
        <v>25</v>
      </c>
      <c r="D128" s="40" t="s">
        <v>4</v>
      </c>
      <c r="E128" s="41" t="s">
        <v>5</v>
      </c>
      <c r="F128" s="49"/>
      <c r="G128" s="21" t="s">
        <v>236</v>
      </c>
      <c r="H128" s="22" t="s">
        <v>6</v>
      </c>
      <c r="I128" s="23" t="s">
        <v>7</v>
      </c>
      <c r="J128" s="23" t="s">
        <v>8</v>
      </c>
      <c r="K128" s="23" t="s">
        <v>9</v>
      </c>
      <c r="L128" s="24" t="s">
        <v>26</v>
      </c>
      <c r="M128" s="25" t="s">
        <v>11</v>
      </c>
      <c r="N128" s="26" t="s">
        <v>12</v>
      </c>
      <c r="O128" s="27" t="s">
        <v>13</v>
      </c>
      <c r="P128" s="26"/>
      <c r="Q128" s="28" t="s">
        <v>15</v>
      </c>
    </row>
    <row r="129" spans="2:17" x14ac:dyDescent="0.25">
      <c r="B129" s="45">
        <v>54</v>
      </c>
      <c r="C129" s="56" t="s">
        <v>256</v>
      </c>
      <c r="D129" s="57" t="s">
        <v>27</v>
      </c>
      <c r="E129" s="48">
        <v>32244</v>
      </c>
      <c r="F129" s="49"/>
      <c r="G129" s="77"/>
      <c r="H129" s="80"/>
      <c r="I129" s="77"/>
      <c r="J129" s="77"/>
      <c r="K129" s="77"/>
      <c r="L129" s="78"/>
      <c r="M129" s="79"/>
      <c r="N129" s="78"/>
      <c r="O129" s="77"/>
      <c r="P129" s="78"/>
      <c r="Q129" s="77"/>
    </row>
    <row r="130" spans="2:17" ht="30" x14ac:dyDescent="0.25">
      <c r="B130" s="45">
        <v>55</v>
      </c>
      <c r="C130" s="56" t="s">
        <v>346</v>
      </c>
      <c r="D130" s="57" t="s">
        <v>345</v>
      </c>
      <c r="E130" s="48">
        <v>10000</v>
      </c>
      <c r="F130" s="49"/>
      <c r="G130" s="77"/>
      <c r="H130" s="80"/>
      <c r="I130" s="77"/>
      <c r="J130" s="77"/>
      <c r="K130" s="77"/>
      <c r="L130" s="78"/>
      <c r="M130" s="79"/>
      <c r="N130" s="78"/>
      <c r="O130" s="77"/>
      <c r="P130" s="78"/>
      <c r="Q130" s="77"/>
    </row>
    <row r="131" spans="2:17" x14ac:dyDescent="0.25">
      <c r="B131" s="45">
        <v>56</v>
      </c>
      <c r="C131" s="56" t="s">
        <v>257</v>
      </c>
      <c r="D131" s="57" t="s">
        <v>28</v>
      </c>
      <c r="E131" s="48">
        <v>13100</v>
      </c>
      <c r="F131" s="49"/>
      <c r="G131" s="77"/>
      <c r="H131" s="80"/>
      <c r="I131" s="77"/>
      <c r="J131" s="77"/>
      <c r="K131" s="77"/>
      <c r="L131" s="78"/>
      <c r="M131" s="79"/>
      <c r="N131" s="78"/>
      <c r="O131" s="77"/>
      <c r="P131" s="78"/>
      <c r="Q131" s="77"/>
    </row>
    <row r="132" spans="2:17" x14ac:dyDescent="0.25">
      <c r="B132" s="45">
        <v>57</v>
      </c>
      <c r="C132" s="56" t="s">
        <v>258</v>
      </c>
      <c r="D132" s="57" t="s">
        <v>259</v>
      </c>
      <c r="E132" s="48">
        <v>13250</v>
      </c>
      <c r="F132" s="49"/>
      <c r="G132" s="77"/>
      <c r="H132" s="80"/>
      <c r="I132" s="77"/>
      <c r="J132" s="77"/>
      <c r="K132" s="77"/>
      <c r="L132" s="78"/>
      <c r="M132" s="79"/>
      <c r="N132" s="78"/>
      <c r="O132" s="77"/>
      <c r="P132" s="78"/>
      <c r="Q132" s="77"/>
    </row>
    <row r="133" spans="2:17" x14ac:dyDescent="0.25">
      <c r="B133" s="45">
        <v>58</v>
      </c>
      <c r="C133" s="56" t="s">
        <v>260</v>
      </c>
      <c r="D133" s="57">
        <v>926</v>
      </c>
      <c r="E133" s="48">
        <v>5.25</v>
      </c>
      <c r="F133" s="49"/>
      <c r="G133" s="77"/>
      <c r="H133" s="80"/>
      <c r="I133" s="77"/>
      <c r="J133" s="77"/>
      <c r="K133" s="77"/>
      <c r="L133" s="78"/>
      <c r="M133" s="79"/>
      <c r="N133" s="78"/>
      <c r="O133" s="77"/>
      <c r="P133" s="78"/>
      <c r="Q133" s="77"/>
    </row>
    <row r="134" spans="2:17" x14ac:dyDescent="0.25">
      <c r="B134" s="45">
        <v>59</v>
      </c>
      <c r="C134" s="56" t="s">
        <v>29</v>
      </c>
      <c r="D134" s="57" t="s">
        <v>30</v>
      </c>
      <c r="E134" s="48">
        <v>3000</v>
      </c>
      <c r="F134" s="49"/>
      <c r="G134" s="77"/>
      <c r="H134" s="80"/>
      <c r="I134" s="77"/>
      <c r="J134" s="77"/>
      <c r="K134" s="77"/>
      <c r="L134" s="78"/>
      <c r="M134" s="79"/>
      <c r="N134" s="78"/>
      <c r="O134" s="77"/>
      <c r="P134" s="78"/>
      <c r="Q134" s="77"/>
    </row>
    <row r="135" spans="2:17" x14ac:dyDescent="0.25">
      <c r="B135" s="45">
        <v>60</v>
      </c>
      <c r="C135" s="56" t="s">
        <v>31</v>
      </c>
      <c r="D135" s="57" t="s">
        <v>32</v>
      </c>
      <c r="E135" s="48">
        <v>5250</v>
      </c>
      <c r="F135" s="49"/>
      <c r="G135" s="77"/>
      <c r="H135" s="80"/>
      <c r="I135" s="77"/>
      <c r="J135" s="77"/>
      <c r="K135" s="77"/>
      <c r="L135" s="78"/>
      <c r="M135" s="79"/>
      <c r="N135" s="78"/>
      <c r="O135" s="77"/>
      <c r="P135" s="78"/>
      <c r="Q135" s="77"/>
    </row>
    <row r="136" spans="2:17" x14ac:dyDescent="0.25">
      <c r="B136" s="45">
        <v>61</v>
      </c>
      <c r="C136" s="56" t="s">
        <v>261</v>
      </c>
      <c r="D136" s="57" t="s">
        <v>33</v>
      </c>
      <c r="E136" s="48">
        <v>6000</v>
      </c>
      <c r="F136" s="49"/>
      <c r="G136" s="77"/>
      <c r="H136" s="80"/>
      <c r="I136" s="77"/>
      <c r="J136" s="77"/>
      <c r="K136" s="77"/>
      <c r="L136" s="78"/>
      <c r="M136" s="79"/>
      <c r="N136" s="78"/>
      <c r="O136" s="77"/>
      <c r="P136" s="78"/>
      <c r="Q136" s="77"/>
    </row>
    <row r="137" spans="2:17" x14ac:dyDescent="0.25">
      <c r="B137" s="45">
        <v>62</v>
      </c>
      <c r="C137" s="56" t="s">
        <v>262</v>
      </c>
      <c r="D137" s="57" t="s">
        <v>34</v>
      </c>
      <c r="E137" s="48">
        <v>7500</v>
      </c>
      <c r="F137" s="49"/>
      <c r="G137" s="77"/>
      <c r="H137" s="80"/>
      <c r="I137" s="77"/>
      <c r="J137" s="77"/>
      <c r="K137" s="77"/>
      <c r="L137" s="78"/>
      <c r="M137" s="79"/>
      <c r="N137" s="78"/>
      <c r="O137" s="77"/>
      <c r="P137" s="78"/>
      <c r="Q137" s="77"/>
    </row>
    <row r="138" spans="2:17" x14ac:dyDescent="0.25">
      <c r="B138" s="45">
        <v>63</v>
      </c>
      <c r="C138" s="56" t="s">
        <v>35</v>
      </c>
      <c r="D138" s="57" t="s">
        <v>36</v>
      </c>
      <c r="E138" s="48">
        <v>2500</v>
      </c>
      <c r="F138" s="49"/>
      <c r="G138" s="77"/>
      <c r="H138" s="80"/>
      <c r="I138" s="77"/>
      <c r="J138" s="77"/>
      <c r="K138" s="77"/>
      <c r="L138" s="78"/>
      <c r="M138" s="79"/>
      <c r="N138" s="78"/>
      <c r="O138" s="77"/>
      <c r="P138" s="78"/>
      <c r="Q138" s="77"/>
    </row>
    <row r="139" spans="2:17" ht="30" x14ac:dyDescent="0.25">
      <c r="B139" s="45">
        <v>64</v>
      </c>
      <c r="C139" s="56" t="s">
        <v>263</v>
      </c>
      <c r="D139" s="57" t="s">
        <v>37</v>
      </c>
      <c r="E139" s="48">
        <v>2000</v>
      </c>
      <c r="F139" s="49"/>
      <c r="G139" s="77"/>
      <c r="H139" s="80"/>
      <c r="I139" s="77"/>
      <c r="J139" s="77"/>
      <c r="K139" s="77"/>
      <c r="L139" s="78"/>
      <c r="M139" s="79"/>
      <c r="N139" s="78"/>
      <c r="O139" s="77"/>
      <c r="P139" s="78"/>
      <c r="Q139" s="77"/>
    </row>
    <row r="140" spans="2:17" x14ac:dyDescent="0.25">
      <c r="B140" s="45">
        <v>65</v>
      </c>
      <c r="C140" s="56" t="s">
        <v>264</v>
      </c>
      <c r="D140" s="57" t="s">
        <v>38</v>
      </c>
      <c r="E140" s="48">
        <v>1500</v>
      </c>
      <c r="F140" s="49"/>
      <c r="G140" s="77"/>
      <c r="H140" s="80"/>
      <c r="I140" s="77"/>
      <c r="J140" s="77"/>
      <c r="K140" s="77"/>
      <c r="L140" s="78"/>
      <c r="M140" s="79"/>
      <c r="N140" s="78"/>
      <c r="O140" s="77"/>
      <c r="P140" s="78"/>
      <c r="Q140" s="77"/>
    </row>
    <row r="141" spans="2:17" x14ac:dyDescent="0.25">
      <c r="B141" s="45">
        <v>66</v>
      </c>
      <c r="C141" s="56" t="s">
        <v>265</v>
      </c>
      <c r="D141" s="57" t="s">
        <v>39</v>
      </c>
      <c r="E141" s="48">
        <v>1000</v>
      </c>
      <c r="F141" s="49"/>
      <c r="G141" s="77"/>
      <c r="H141" s="80"/>
      <c r="I141" s="77"/>
      <c r="J141" s="77"/>
      <c r="K141" s="77"/>
      <c r="L141" s="78"/>
      <c r="M141" s="79"/>
      <c r="N141" s="78"/>
      <c r="O141" s="77"/>
      <c r="P141" s="78"/>
      <c r="Q141" s="77"/>
    </row>
    <row r="142" spans="2:17" x14ac:dyDescent="0.25">
      <c r="B142" s="52"/>
      <c r="C142" s="58"/>
      <c r="D142" s="59"/>
      <c r="E142" s="60"/>
      <c r="F142" s="49"/>
    </row>
    <row r="143" spans="2:17" x14ac:dyDescent="0.25">
      <c r="C143" s="18" t="s">
        <v>56</v>
      </c>
      <c r="D143" s="19"/>
      <c r="E143" s="20"/>
      <c r="F143" s="49"/>
      <c r="J143" s="2" t="s">
        <v>343</v>
      </c>
      <c r="L143" s="4">
        <f>SUM(L129:L141)</f>
        <v>0</v>
      </c>
    </row>
    <row r="144" spans="2:17" x14ac:dyDescent="0.25">
      <c r="C144" s="29" t="s">
        <v>2</v>
      </c>
      <c r="D144" s="30"/>
      <c r="E144" s="31">
        <v>361873.88</v>
      </c>
      <c r="F144" s="49"/>
    </row>
    <row r="145" spans="2:17" ht="6.75" customHeight="1" x14ac:dyDescent="0.25">
      <c r="F145" s="49"/>
    </row>
    <row r="146" spans="2:17" s="42" customFormat="1" ht="30" x14ac:dyDescent="0.25">
      <c r="B146" s="39" t="s">
        <v>3</v>
      </c>
      <c r="C146" s="40" t="s">
        <v>56</v>
      </c>
      <c r="D146" s="40" t="s">
        <v>4</v>
      </c>
      <c r="E146" s="41" t="s">
        <v>5</v>
      </c>
      <c r="F146" s="49"/>
      <c r="G146" s="21" t="s">
        <v>236</v>
      </c>
      <c r="H146" s="22" t="s">
        <v>6</v>
      </c>
      <c r="I146" s="23" t="s">
        <v>7</v>
      </c>
      <c r="J146" s="23" t="s">
        <v>8</v>
      </c>
      <c r="K146" s="23" t="s">
        <v>9</v>
      </c>
      <c r="L146" s="24" t="s">
        <v>26</v>
      </c>
      <c r="M146" s="25" t="s">
        <v>11</v>
      </c>
      <c r="N146" s="26" t="s">
        <v>12</v>
      </c>
      <c r="O146" s="27" t="s">
        <v>13</v>
      </c>
      <c r="P146" s="26"/>
      <c r="Q146" s="28" t="s">
        <v>15</v>
      </c>
    </row>
    <row r="147" spans="2:17" x14ac:dyDescent="0.25">
      <c r="B147" s="45">
        <v>67</v>
      </c>
      <c r="C147" s="56" t="s">
        <v>57</v>
      </c>
      <c r="D147" s="57" t="s">
        <v>58</v>
      </c>
      <c r="E147" s="48">
        <v>12566</v>
      </c>
      <c r="F147" s="49"/>
      <c r="G147" s="77"/>
      <c r="H147" s="77"/>
      <c r="I147" s="77"/>
      <c r="J147" s="77"/>
      <c r="K147" s="77"/>
      <c r="L147" s="78"/>
      <c r="M147" s="79"/>
      <c r="N147" s="78"/>
      <c r="O147" s="77"/>
      <c r="P147" s="78"/>
      <c r="Q147" s="77"/>
    </row>
    <row r="148" spans="2:17" ht="30" x14ac:dyDescent="0.25">
      <c r="B148" s="45">
        <v>68</v>
      </c>
      <c r="C148" s="56" t="s">
        <v>277</v>
      </c>
      <c r="D148" s="57" t="s">
        <v>59</v>
      </c>
      <c r="E148" s="48">
        <v>7500</v>
      </c>
      <c r="F148" s="49"/>
      <c r="G148" s="77"/>
      <c r="H148" s="77"/>
      <c r="I148" s="77"/>
      <c r="J148" s="77"/>
      <c r="K148" s="77"/>
      <c r="L148" s="78"/>
      <c r="M148" s="79"/>
      <c r="N148" s="78"/>
      <c r="O148" s="77"/>
      <c r="P148" s="78"/>
      <c r="Q148" s="77"/>
    </row>
    <row r="149" spans="2:17" ht="30" x14ac:dyDescent="0.25">
      <c r="B149" s="45">
        <v>69</v>
      </c>
      <c r="C149" s="56" t="s">
        <v>276</v>
      </c>
      <c r="D149" s="57" t="s">
        <v>60</v>
      </c>
      <c r="E149" s="48">
        <v>6300</v>
      </c>
      <c r="F149" s="49"/>
      <c r="G149" s="77"/>
      <c r="H149" s="77"/>
      <c r="I149" s="77"/>
      <c r="J149" s="77"/>
      <c r="K149" s="77"/>
      <c r="L149" s="78"/>
      <c r="M149" s="79"/>
      <c r="N149" s="78"/>
      <c r="O149" s="77"/>
      <c r="P149" s="78"/>
      <c r="Q149" s="77"/>
    </row>
    <row r="150" spans="2:17" x14ac:dyDescent="0.25">
      <c r="B150" s="45">
        <v>70</v>
      </c>
      <c r="C150" s="3" t="s">
        <v>61</v>
      </c>
      <c r="D150" s="65" t="s">
        <v>62</v>
      </c>
      <c r="E150" s="48">
        <v>10000</v>
      </c>
      <c r="F150" s="49"/>
      <c r="G150" s="77"/>
      <c r="H150" s="77"/>
      <c r="I150" s="77"/>
      <c r="J150" s="77"/>
      <c r="K150" s="77"/>
      <c r="L150" s="78"/>
      <c r="M150" s="79"/>
      <c r="N150" s="78"/>
      <c r="O150" s="77"/>
      <c r="P150" s="78"/>
      <c r="Q150" s="77"/>
    </row>
    <row r="151" spans="2:17" ht="30" x14ac:dyDescent="0.25">
      <c r="B151" s="45">
        <v>71</v>
      </c>
      <c r="C151" s="56" t="s">
        <v>278</v>
      </c>
      <c r="D151" s="57">
        <v>5991</v>
      </c>
      <c r="E151" s="48">
        <v>750</v>
      </c>
      <c r="F151" s="49"/>
      <c r="G151" s="77"/>
      <c r="H151" s="77"/>
      <c r="I151" s="77"/>
      <c r="J151" s="77"/>
      <c r="K151" s="77"/>
      <c r="L151" s="78"/>
      <c r="M151" s="79"/>
      <c r="N151" s="78"/>
      <c r="O151" s="77"/>
      <c r="P151" s="78"/>
      <c r="Q151" s="77"/>
    </row>
    <row r="152" spans="2:17" x14ac:dyDescent="0.25">
      <c r="B152" s="45">
        <v>72</v>
      </c>
      <c r="C152" s="56" t="s">
        <v>279</v>
      </c>
      <c r="D152" s="57" t="s">
        <v>63</v>
      </c>
      <c r="E152" s="48">
        <v>1000</v>
      </c>
      <c r="F152" s="49"/>
      <c r="G152" s="77"/>
      <c r="H152" s="77"/>
      <c r="I152" s="77"/>
      <c r="J152" s="77"/>
      <c r="K152" s="77"/>
      <c r="L152" s="78"/>
      <c r="M152" s="79"/>
      <c r="N152" s="78"/>
      <c r="O152" s="77"/>
      <c r="P152" s="78"/>
      <c r="Q152" s="77"/>
    </row>
    <row r="153" spans="2:17" x14ac:dyDescent="0.25">
      <c r="B153" s="45">
        <v>73</v>
      </c>
      <c r="C153" s="56" t="s">
        <v>280</v>
      </c>
      <c r="D153" s="57" t="s">
        <v>64</v>
      </c>
      <c r="E153" s="48">
        <v>500</v>
      </c>
      <c r="F153" s="49"/>
      <c r="G153" s="77"/>
      <c r="H153" s="77"/>
      <c r="I153" s="77"/>
      <c r="J153" s="77"/>
      <c r="K153" s="77"/>
      <c r="L153" s="78"/>
      <c r="M153" s="79"/>
      <c r="N153" s="78"/>
      <c r="O153" s="77"/>
      <c r="P153" s="78"/>
      <c r="Q153" s="77"/>
    </row>
    <row r="154" spans="2:17" x14ac:dyDescent="0.25">
      <c r="B154" s="45">
        <v>74</v>
      </c>
      <c r="C154" s="56" t="s">
        <v>65</v>
      </c>
      <c r="D154" s="57" t="s">
        <v>66</v>
      </c>
      <c r="E154" s="48">
        <v>625</v>
      </c>
      <c r="F154" s="49"/>
      <c r="G154" s="77"/>
      <c r="H154" s="77"/>
      <c r="I154" s="77"/>
      <c r="J154" s="77"/>
      <c r="K154" s="77"/>
      <c r="L154" s="78"/>
      <c r="M154" s="79"/>
      <c r="N154" s="78"/>
      <c r="O154" s="77"/>
      <c r="P154" s="78"/>
      <c r="Q154" s="77"/>
    </row>
    <row r="155" spans="2:17" ht="30" x14ac:dyDescent="0.25">
      <c r="B155" s="45">
        <v>75</v>
      </c>
      <c r="C155" s="56" t="s">
        <v>281</v>
      </c>
      <c r="D155" s="66" t="s">
        <v>67</v>
      </c>
      <c r="E155" s="48">
        <v>425</v>
      </c>
      <c r="F155" s="49"/>
      <c r="G155" s="77"/>
      <c r="H155" s="77"/>
      <c r="I155" s="77"/>
      <c r="J155" s="77"/>
      <c r="K155" s="77"/>
      <c r="L155" s="78"/>
      <c r="M155" s="79"/>
      <c r="N155" s="78"/>
      <c r="O155" s="77"/>
      <c r="P155" s="78"/>
      <c r="Q155" s="77"/>
    </row>
    <row r="156" spans="2:17" x14ac:dyDescent="0.25">
      <c r="B156" s="45">
        <v>76</v>
      </c>
      <c r="C156" s="56" t="s">
        <v>282</v>
      </c>
      <c r="D156" s="66" t="s">
        <v>68</v>
      </c>
      <c r="E156" s="48">
        <v>2050</v>
      </c>
      <c r="F156" s="49"/>
      <c r="G156" s="77"/>
      <c r="H156" s="77"/>
      <c r="I156" s="77"/>
      <c r="J156" s="77"/>
      <c r="K156" s="77"/>
      <c r="L156" s="78"/>
      <c r="M156" s="79"/>
      <c r="N156" s="78"/>
      <c r="O156" s="77"/>
      <c r="P156" s="78"/>
      <c r="Q156" s="77"/>
    </row>
    <row r="157" spans="2:17" x14ac:dyDescent="0.25">
      <c r="B157" s="45">
        <v>77</v>
      </c>
      <c r="C157" s="56" t="s">
        <v>69</v>
      </c>
      <c r="D157" s="66">
        <v>144792</v>
      </c>
      <c r="E157" s="48">
        <v>600</v>
      </c>
      <c r="F157" s="49"/>
      <c r="G157" s="77"/>
      <c r="H157" s="77"/>
      <c r="I157" s="77"/>
      <c r="J157" s="77"/>
      <c r="K157" s="77"/>
      <c r="L157" s="78"/>
      <c r="M157" s="79"/>
      <c r="N157" s="78"/>
      <c r="O157" s="77"/>
      <c r="P157" s="78"/>
      <c r="Q157" s="77"/>
    </row>
    <row r="158" spans="2:17" ht="30" x14ac:dyDescent="0.25">
      <c r="B158" s="45">
        <v>78</v>
      </c>
      <c r="C158" s="56" t="s">
        <v>283</v>
      </c>
      <c r="D158" s="66" t="s">
        <v>70</v>
      </c>
      <c r="E158" s="48">
        <v>10000</v>
      </c>
      <c r="F158" s="49"/>
      <c r="G158" s="77"/>
      <c r="H158" s="77"/>
      <c r="I158" s="77"/>
      <c r="J158" s="77"/>
      <c r="K158" s="77"/>
      <c r="L158" s="78"/>
      <c r="M158" s="79"/>
      <c r="N158" s="78"/>
      <c r="O158" s="77"/>
      <c r="P158" s="78"/>
      <c r="Q158" s="77"/>
    </row>
    <row r="159" spans="2:17" ht="30" x14ac:dyDescent="0.25">
      <c r="B159" s="45">
        <v>79</v>
      </c>
      <c r="C159" s="56" t="s">
        <v>284</v>
      </c>
      <c r="D159" s="66" t="s">
        <v>71</v>
      </c>
      <c r="E159" s="48">
        <v>475</v>
      </c>
      <c r="F159" s="49"/>
      <c r="G159" s="77"/>
      <c r="H159" s="77"/>
      <c r="I159" s="77"/>
      <c r="J159" s="77"/>
      <c r="K159" s="77"/>
      <c r="L159" s="78"/>
      <c r="M159" s="79"/>
      <c r="N159" s="78"/>
      <c r="O159" s="77"/>
      <c r="P159" s="78"/>
      <c r="Q159" s="77"/>
    </row>
    <row r="160" spans="2:17" x14ac:dyDescent="0.25">
      <c r="B160" s="52"/>
      <c r="C160" s="58"/>
      <c r="D160" s="59"/>
      <c r="E160" s="60"/>
      <c r="F160" s="49"/>
    </row>
    <row r="161" spans="2:17" x14ac:dyDescent="0.25">
      <c r="C161" s="18" t="s">
        <v>212</v>
      </c>
      <c r="D161" s="19"/>
      <c r="E161" s="20"/>
      <c r="F161" s="49"/>
      <c r="J161" s="2" t="s">
        <v>343</v>
      </c>
      <c r="L161" s="4">
        <f>SUM(L147:L159)</f>
        <v>0</v>
      </c>
    </row>
    <row r="162" spans="2:17" x14ac:dyDescent="0.25">
      <c r="C162" s="29" t="s">
        <v>2</v>
      </c>
      <c r="D162" s="30"/>
      <c r="E162" s="31">
        <v>232914.46</v>
      </c>
      <c r="F162" s="49"/>
    </row>
    <row r="163" spans="2:17" ht="6.75" customHeight="1" x14ac:dyDescent="0.25">
      <c r="F163" s="49"/>
    </row>
    <row r="164" spans="2:17" s="42" customFormat="1" ht="30" x14ac:dyDescent="0.25">
      <c r="B164" s="39" t="s">
        <v>3</v>
      </c>
      <c r="C164" s="40" t="s">
        <v>212</v>
      </c>
      <c r="D164" s="40" t="s">
        <v>4</v>
      </c>
      <c r="E164" s="41" t="s">
        <v>5</v>
      </c>
      <c r="F164" s="49"/>
      <c r="G164" s="21" t="s">
        <v>236</v>
      </c>
      <c r="H164" s="22" t="s">
        <v>6</v>
      </c>
      <c r="I164" s="23" t="s">
        <v>7</v>
      </c>
      <c r="J164" s="23" t="s">
        <v>8</v>
      </c>
      <c r="K164" s="23" t="s">
        <v>9</v>
      </c>
      <c r="L164" s="24" t="s">
        <v>26</v>
      </c>
      <c r="M164" s="25" t="s">
        <v>11</v>
      </c>
      <c r="N164" s="26" t="s">
        <v>12</v>
      </c>
      <c r="O164" s="27" t="s">
        <v>13</v>
      </c>
      <c r="P164" s="26"/>
      <c r="Q164" s="28" t="s">
        <v>15</v>
      </c>
    </row>
    <row r="165" spans="2:17" x14ac:dyDescent="0.25">
      <c r="B165" s="45">
        <v>80</v>
      </c>
      <c r="C165" s="56" t="s">
        <v>285</v>
      </c>
      <c r="D165" s="57" t="s">
        <v>213</v>
      </c>
      <c r="E165" s="48">
        <v>10000</v>
      </c>
      <c r="F165" s="49"/>
      <c r="G165" s="77"/>
      <c r="H165" s="77"/>
      <c r="I165" s="77"/>
      <c r="J165" s="77"/>
      <c r="K165" s="77"/>
      <c r="L165" s="78"/>
      <c r="M165" s="79"/>
      <c r="N165" s="78"/>
      <c r="O165" s="77"/>
      <c r="P165" s="78"/>
      <c r="Q165" s="77"/>
    </row>
    <row r="166" spans="2:17" x14ac:dyDescent="0.25">
      <c r="B166" s="45">
        <v>81</v>
      </c>
      <c r="C166" s="56" t="s">
        <v>214</v>
      </c>
      <c r="D166" s="57" t="s">
        <v>215</v>
      </c>
      <c r="E166" s="48">
        <v>10000</v>
      </c>
      <c r="F166" s="49"/>
      <c r="G166" s="77"/>
      <c r="H166" s="77"/>
      <c r="I166" s="77"/>
      <c r="J166" s="77"/>
      <c r="K166" s="77"/>
      <c r="L166" s="78"/>
      <c r="M166" s="79"/>
      <c r="N166" s="78"/>
      <c r="O166" s="77"/>
      <c r="P166" s="78"/>
      <c r="Q166" s="77"/>
    </row>
    <row r="167" spans="2:17" x14ac:dyDescent="0.25">
      <c r="B167" s="45">
        <v>82</v>
      </c>
      <c r="C167" s="56" t="s">
        <v>286</v>
      </c>
      <c r="D167" s="57" t="s">
        <v>216</v>
      </c>
      <c r="E167" s="48">
        <v>10000</v>
      </c>
      <c r="F167" s="49"/>
      <c r="G167" s="77"/>
      <c r="H167" s="77"/>
      <c r="I167" s="77"/>
      <c r="J167" s="77"/>
      <c r="K167" s="77"/>
      <c r="L167" s="78"/>
      <c r="M167" s="79"/>
      <c r="N167" s="78"/>
      <c r="O167" s="77"/>
      <c r="P167" s="78"/>
      <c r="Q167" s="77"/>
    </row>
    <row r="168" spans="2:17" x14ac:dyDescent="0.25">
      <c r="B168" s="45">
        <v>83</v>
      </c>
      <c r="C168" s="56" t="s">
        <v>217</v>
      </c>
      <c r="D168" s="57" t="s">
        <v>218</v>
      </c>
      <c r="E168" s="48">
        <v>4000</v>
      </c>
      <c r="F168" s="49"/>
      <c r="G168" s="77"/>
      <c r="H168" s="77"/>
      <c r="I168" s="77"/>
      <c r="J168" s="77"/>
      <c r="K168" s="77"/>
      <c r="L168" s="78"/>
      <c r="M168" s="79"/>
      <c r="N168" s="78"/>
      <c r="O168" s="77"/>
      <c r="P168" s="78"/>
      <c r="Q168" s="77"/>
    </row>
    <row r="169" spans="2:17" x14ac:dyDescent="0.25">
      <c r="B169" s="45">
        <v>84</v>
      </c>
      <c r="C169" s="56" t="s">
        <v>219</v>
      </c>
      <c r="D169" s="57" t="s">
        <v>220</v>
      </c>
      <c r="E169" s="48">
        <v>10000</v>
      </c>
      <c r="F169" s="49"/>
      <c r="G169" s="77"/>
      <c r="H169" s="77"/>
      <c r="I169" s="77"/>
      <c r="J169" s="77"/>
      <c r="K169" s="77"/>
      <c r="L169" s="78"/>
      <c r="M169" s="79"/>
      <c r="N169" s="78"/>
      <c r="O169" s="77"/>
      <c r="P169" s="78"/>
      <c r="Q169" s="77"/>
    </row>
    <row r="170" spans="2:17" x14ac:dyDescent="0.25">
      <c r="B170" s="45">
        <v>85</v>
      </c>
      <c r="C170" s="56" t="s">
        <v>287</v>
      </c>
      <c r="D170" s="57" t="s">
        <v>221</v>
      </c>
      <c r="E170" s="48">
        <v>10000</v>
      </c>
      <c r="F170" s="49"/>
      <c r="G170" s="77"/>
      <c r="H170" s="77"/>
      <c r="I170" s="77"/>
      <c r="J170" s="77"/>
      <c r="K170" s="77"/>
      <c r="L170" s="78"/>
      <c r="M170" s="79"/>
      <c r="N170" s="78"/>
      <c r="O170" s="77"/>
      <c r="P170" s="78"/>
      <c r="Q170" s="77"/>
    </row>
    <row r="171" spans="2:17" x14ac:dyDescent="0.25">
      <c r="B171" s="45">
        <v>86</v>
      </c>
      <c r="C171" s="56" t="s">
        <v>289</v>
      </c>
      <c r="D171" s="57" t="s">
        <v>288</v>
      </c>
      <c r="E171" s="48">
        <v>200</v>
      </c>
      <c r="F171" s="49"/>
      <c r="G171" s="77"/>
      <c r="H171" s="77"/>
      <c r="I171" s="77"/>
      <c r="J171" s="77"/>
      <c r="K171" s="77"/>
      <c r="L171" s="78"/>
      <c r="M171" s="79"/>
      <c r="N171" s="78"/>
      <c r="O171" s="77"/>
      <c r="P171" s="78"/>
      <c r="Q171" s="77"/>
    </row>
    <row r="172" spans="2:17" x14ac:dyDescent="0.25">
      <c r="B172" s="45">
        <v>87</v>
      </c>
      <c r="C172" s="56" t="s">
        <v>222</v>
      </c>
      <c r="D172" s="57" t="s">
        <v>223</v>
      </c>
      <c r="E172" s="48">
        <v>200</v>
      </c>
      <c r="F172" s="49"/>
      <c r="G172" s="77"/>
      <c r="H172" s="77"/>
      <c r="I172" s="77"/>
      <c r="J172" s="77"/>
      <c r="K172" s="77"/>
      <c r="L172" s="78"/>
      <c r="M172" s="79"/>
      <c r="N172" s="78"/>
      <c r="O172" s="77"/>
      <c r="P172" s="78"/>
      <c r="Q172" s="77"/>
    </row>
    <row r="173" spans="2:17" x14ac:dyDescent="0.25">
      <c r="B173" s="45">
        <v>88</v>
      </c>
      <c r="C173" s="56" t="s">
        <v>290</v>
      </c>
      <c r="D173" s="57">
        <v>76251</v>
      </c>
      <c r="E173" s="48">
        <v>700</v>
      </c>
      <c r="F173" s="49"/>
      <c r="G173" s="77"/>
      <c r="H173" s="77"/>
      <c r="I173" s="77"/>
      <c r="J173" s="77"/>
      <c r="K173" s="77"/>
      <c r="L173" s="78"/>
      <c r="M173" s="79"/>
      <c r="N173" s="78"/>
      <c r="O173" s="77"/>
      <c r="P173" s="78"/>
      <c r="Q173" s="77"/>
    </row>
    <row r="174" spans="2:17" x14ac:dyDescent="0.25">
      <c r="B174" s="45">
        <v>89</v>
      </c>
      <c r="C174" s="56" t="s">
        <v>224</v>
      </c>
      <c r="D174" s="57" t="s">
        <v>225</v>
      </c>
      <c r="E174" s="48">
        <v>620</v>
      </c>
      <c r="F174" s="49"/>
      <c r="G174" s="77"/>
      <c r="H174" s="77"/>
      <c r="I174" s="77"/>
      <c r="J174" s="77"/>
      <c r="K174" s="77"/>
      <c r="L174" s="78"/>
      <c r="M174" s="79"/>
      <c r="N174" s="78"/>
      <c r="O174" s="77"/>
      <c r="P174" s="78"/>
      <c r="Q174" s="77"/>
    </row>
    <row r="176" spans="2:17" x14ac:dyDescent="0.25">
      <c r="C176" s="18" t="s">
        <v>77</v>
      </c>
      <c r="D176" s="19"/>
      <c r="E176" s="20"/>
      <c r="F176" s="49"/>
      <c r="J176" s="2" t="s">
        <v>343</v>
      </c>
      <c r="L176" s="4">
        <f>SUM(L165:L174)</f>
        <v>0</v>
      </c>
    </row>
    <row r="177" spans="2:17" x14ac:dyDescent="0.25">
      <c r="C177" s="29" t="s">
        <v>2</v>
      </c>
      <c r="D177" s="30"/>
      <c r="E177" s="31">
        <v>94374.64</v>
      </c>
      <c r="F177" s="49"/>
    </row>
    <row r="178" spans="2:17" ht="6.75" customHeight="1" x14ac:dyDescent="0.25">
      <c r="F178" s="49"/>
    </row>
    <row r="179" spans="2:17" s="42" customFormat="1" ht="30" x14ac:dyDescent="0.25">
      <c r="B179" s="39" t="s">
        <v>3</v>
      </c>
      <c r="C179" s="40" t="s">
        <v>77</v>
      </c>
      <c r="D179" s="40" t="s">
        <v>4</v>
      </c>
      <c r="E179" s="41" t="s">
        <v>5</v>
      </c>
      <c r="F179" s="49"/>
      <c r="G179" s="21" t="s">
        <v>236</v>
      </c>
      <c r="H179" s="22" t="s">
        <v>6</v>
      </c>
      <c r="I179" s="23" t="s">
        <v>7</v>
      </c>
      <c r="J179" s="23" t="s">
        <v>8</v>
      </c>
      <c r="K179" s="23" t="s">
        <v>9</v>
      </c>
      <c r="L179" s="24" t="s">
        <v>26</v>
      </c>
      <c r="M179" s="25" t="s">
        <v>11</v>
      </c>
      <c r="N179" s="26" t="s">
        <v>12</v>
      </c>
      <c r="O179" s="27" t="s">
        <v>13</v>
      </c>
      <c r="P179" s="26"/>
      <c r="Q179" s="28" t="s">
        <v>15</v>
      </c>
    </row>
    <row r="180" spans="2:17" x14ac:dyDescent="0.25">
      <c r="B180" s="45">
        <v>90</v>
      </c>
      <c r="C180" s="56" t="s">
        <v>78</v>
      </c>
      <c r="D180" s="57" t="s">
        <v>79</v>
      </c>
      <c r="E180" s="48">
        <v>7500</v>
      </c>
      <c r="F180" s="49"/>
      <c r="G180" s="77"/>
      <c r="H180" s="77"/>
      <c r="I180" s="77"/>
      <c r="J180" s="77"/>
      <c r="K180" s="77"/>
      <c r="L180" s="78"/>
      <c r="M180" s="79"/>
      <c r="N180" s="78"/>
      <c r="O180" s="77"/>
      <c r="P180" s="78"/>
      <c r="Q180" s="77"/>
    </row>
    <row r="181" spans="2:17" x14ac:dyDescent="0.25">
      <c r="B181" s="45">
        <v>91</v>
      </c>
      <c r="C181" s="56" t="s">
        <v>291</v>
      </c>
      <c r="D181" s="57" t="s">
        <v>80</v>
      </c>
      <c r="E181" s="48">
        <v>9500</v>
      </c>
      <c r="F181" s="49"/>
      <c r="G181" s="77"/>
      <c r="H181" s="77"/>
      <c r="I181" s="77"/>
      <c r="J181" s="77"/>
      <c r="K181" s="77"/>
      <c r="L181" s="78"/>
      <c r="M181" s="79"/>
      <c r="N181" s="78"/>
      <c r="O181" s="77"/>
      <c r="P181" s="78"/>
      <c r="Q181" s="77"/>
    </row>
    <row r="182" spans="2:17" x14ac:dyDescent="0.25">
      <c r="B182" s="45">
        <v>92</v>
      </c>
      <c r="C182" s="56" t="s">
        <v>81</v>
      </c>
      <c r="D182" s="57" t="s">
        <v>82</v>
      </c>
      <c r="E182" s="48">
        <v>4210</v>
      </c>
      <c r="F182" s="49"/>
      <c r="G182" s="77"/>
      <c r="H182" s="77"/>
      <c r="I182" s="77"/>
      <c r="J182" s="77"/>
      <c r="K182" s="77"/>
      <c r="L182" s="78"/>
      <c r="M182" s="79"/>
      <c r="N182" s="78"/>
      <c r="O182" s="77"/>
      <c r="P182" s="78"/>
      <c r="Q182" s="77"/>
    </row>
    <row r="183" spans="2:17" x14ac:dyDescent="0.25">
      <c r="B183" s="45">
        <v>93</v>
      </c>
      <c r="C183" s="56" t="s">
        <v>83</v>
      </c>
      <c r="D183" s="57">
        <v>129505</v>
      </c>
      <c r="E183" s="48">
        <v>3995</v>
      </c>
      <c r="F183" s="49"/>
      <c r="G183" s="77"/>
      <c r="H183" s="77"/>
      <c r="I183" s="77"/>
      <c r="J183" s="77"/>
      <c r="K183" s="77"/>
      <c r="L183" s="78"/>
      <c r="M183" s="79"/>
      <c r="N183" s="78"/>
      <c r="O183" s="77"/>
      <c r="P183" s="78"/>
      <c r="Q183" s="77"/>
    </row>
    <row r="184" spans="2:17" x14ac:dyDescent="0.25">
      <c r="B184" s="45">
        <v>94</v>
      </c>
      <c r="C184" s="56" t="s">
        <v>292</v>
      </c>
      <c r="D184" s="57">
        <v>295</v>
      </c>
      <c r="E184" s="48">
        <v>3000</v>
      </c>
      <c r="F184" s="49"/>
      <c r="G184" s="77"/>
      <c r="H184" s="77"/>
      <c r="I184" s="77"/>
      <c r="J184" s="77"/>
      <c r="K184" s="77"/>
      <c r="L184" s="78"/>
      <c r="M184" s="79"/>
      <c r="N184" s="78"/>
      <c r="O184" s="77"/>
      <c r="P184" s="78"/>
      <c r="Q184" s="77"/>
    </row>
    <row r="185" spans="2:17" x14ac:dyDescent="0.25">
      <c r="B185" s="45">
        <v>95</v>
      </c>
      <c r="C185" s="56" t="s">
        <v>293</v>
      </c>
      <c r="D185" s="57" t="s">
        <v>84</v>
      </c>
      <c r="E185" s="48">
        <v>2500</v>
      </c>
      <c r="F185" s="49"/>
      <c r="G185" s="77"/>
      <c r="H185" s="77"/>
      <c r="I185" s="77"/>
      <c r="J185" s="77"/>
      <c r="K185" s="77"/>
      <c r="L185" s="78"/>
      <c r="M185" s="79"/>
      <c r="N185" s="78"/>
      <c r="O185" s="77"/>
      <c r="P185" s="78"/>
      <c r="Q185" s="77"/>
    </row>
    <row r="186" spans="2:17" x14ac:dyDescent="0.25">
      <c r="B186" s="45">
        <v>96</v>
      </c>
      <c r="C186" s="56" t="s">
        <v>294</v>
      </c>
      <c r="D186" s="57" t="s">
        <v>85</v>
      </c>
      <c r="E186" s="48">
        <v>2000</v>
      </c>
      <c r="F186" s="49"/>
      <c r="G186" s="77"/>
      <c r="H186" s="77"/>
      <c r="I186" s="77"/>
      <c r="J186" s="77"/>
      <c r="K186" s="77"/>
      <c r="L186" s="78"/>
      <c r="M186" s="79"/>
      <c r="N186" s="78"/>
      <c r="O186" s="77"/>
      <c r="P186" s="78"/>
      <c r="Q186" s="77"/>
    </row>
    <row r="187" spans="2:17" x14ac:dyDescent="0.25">
      <c r="B187" s="45">
        <v>97</v>
      </c>
      <c r="C187" s="56" t="s">
        <v>295</v>
      </c>
      <c r="D187" s="57" t="s">
        <v>86</v>
      </c>
      <c r="E187" s="48">
        <v>9200</v>
      </c>
      <c r="F187" s="49"/>
      <c r="G187" s="77"/>
      <c r="H187" s="77"/>
      <c r="I187" s="77"/>
      <c r="J187" s="77"/>
      <c r="K187" s="77"/>
      <c r="L187" s="78"/>
      <c r="M187" s="79"/>
      <c r="N187" s="78"/>
      <c r="O187" s="77"/>
      <c r="P187" s="78"/>
      <c r="Q187" s="77"/>
    </row>
    <row r="188" spans="2:17" x14ac:dyDescent="0.25">
      <c r="B188" s="45">
        <v>98</v>
      </c>
      <c r="C188" s="56" t="s">
        <v>296</v>
      </c>
      <c r="D188" s="57">
        <v>55129</v>
      </c>
      <c r="E188" s="48">
        <v>2500</v>
      </c>
      <c r="F188" s="49"/>
      <c r="G188" s="77"/>
      <c r="H188" s="77"/>
      <c r="I188" s="77"/>
      <c r="J188" s="77"/>
      <c r="K188" s="77"/>
      <c r="L188" s="78"/>
      <c r="M188" s="79"/>
      <c r="N188" s="78"/>
      <c r="O188" s="77"/>
      <c r="P188" s="78"/>
      <c r="Q188" s="77"/>
    </row>
    <row r="189" spans="2:17" x14ac:dyDescent="0.25">
      <c r="B189" s="45">
        <v>99</v>
      </c>
      <c r="C189" s="56" t="s">
        <v>297</v>
      </c>
      <c r="D189" s="57">
        <v>8434</v>
      </c>
      <c r="E189" s="48">
        <v>2000</v>
      </c>
      <c r="F189" s="49"/>
      <c r="G189" s="77"/>
      <c r="H189" s="77"/>
      <c r="I189" s="77"/>
      <c r="J189" s="77"/>
      <c r="K189" s="77"/>
      <c r="L189" s="78"/>
      <c r="M189" s="79"/>
      <c r="N189" s="78"/>
      <c r="O189" s="77"/>
      <c r="P189" s="78"/>
      <c r="Q189" s="77"/>
    </row>
    <row r="190" spans="2:17" x14ac:dyDescent="0.25">
      <c r="B190" s="45">
        <v>100</v>
      </c>
      <c r="C190" s="56" t="s">
        <v>87</v>
      </c>
      <c r="D190" s="57">
        <v>385</v>
      </c>
      <c r="E190" s="48">
        <v>3000</v>
      </c>
      <c r="F190" s="49"/>
      <c r="G190" s="77"/>
      <c r="H190" s="77"/>
      <c r="I190" s="77"/>
      <c r="J190" s="77"/>
      <c r="K190" s="77"/>
      <c r="L190" s="78"/>
      <c r="M190" s="79"/>
      <c r="N190" s="78"/>
      <c r="O190" s="77"/>
      <c r="P190" s="78"/>
      <c r="Q190" s="77"/>
    </row>
    <row r="191" spans="2:17" x14ac:dyDescent="0.25">
      <c r="B191" s="45">
        <v>101</v>
      </c>
      <c r="C191" s="56" t="s">
        <v>88</v>
      </c>
      <c r="D191" s="57">
        <v>119591</v>
      </c>
      <c r="E191" s="48">
        <v>1100</v>
      </c>
      <c r="F191" s="49"/>
      <c r="G191" s="77"/>
      <c r="H191" s="77"/>
      <c r="I191" s="77"/>
      <c r="J191" s="77"/>
      <c r="K191" s="77"/>
      <c r="L191" s="78"/>
      <c r="M191" s="79"/>
      <c r="N191" s="78"/>
      <c r="O191" s="77"/>
      <c r="P191" s="78"/>
      <c r="Q191" s="77"/>
    </row>
    <row r="192" spans="2:17" x14ac:dyDescent="0.25">
      <c r="B192" s="45">
        <v>102</v>
      </c>
      <c r="C192" s="56" t="s">
        <v>89</v>
      </c>
      <c r="D192" s="57" t="s">
        <v>90</v>
      </c>
      <c r="E192" s="48">
        <v>1000</v>
      </c>
      <c r="F192" s="49"/>
      <c r="G192" s="77"/>
      <c r="H192" s="77"/>
      <c r="I192" s="77"/>
      <c r="J192" s="77"/>
      <c r="K192" s="77"/>
      <c r="L192" s="78"/>
      <c r="M192" s="79"/>
      <c r="N192" s="78"/>
      <c r="O192" s="77"/>
      <c r="P192" s="78"/>
      <c r="Q192" s="77"/>
    </row>
    <row r="193" spans="2:17" x14ac:dyDescent="0.25">
      <c r="B193" s="45">
        <v>103</v>
      </c>
      <c r="C193" s="56" t="s">
        <v>91</v>
      </c>
      <c r="D193" s="57">
        <v>895</v>
      </c>
      <c r="E193" s="48">
        <v>3000</v>
      </c>
      <c r="F193" s="49"/>
      <c r="G193" s="77"/>
      <c r="H193" s="77"/>
      <c r="I193" s="77"/>
      <c r="J193" s="77"/>
      <c r="K193" s="77"/>
      <c r="L193" s="78"/>
      <c r="M193" s="79"/>
      <c r="N193" s="78"/>
      <c r="O193" s="77"/>
      <c r="P193" s="78"/>
      <c r="Q193" s="77"/>
    </row>
    <row r="194" spans="2:17" x14ac:dyDescent="0.25">
      <c r="B194" s="45">
        <v>104</v>
      </c>
      <c r="C194" s="56" t="s">
        <v>298</v>
      </c>
      <c r="D194" s="57">
        <v>321</v>
      </c>
      <c r="E194" s="48">
        <v>2800</v>
      </c>
      <c r="F194" s="49"/>
      <c r="G194" s="77"/>
      <c r="H194" s="77"/>
      <c r="I194" s="77"/>
      <c r="J194" s="77"/>
      <c r="K194" s="77"/>
      <c r="L194" s="78"/>
      <c r="M194" s="79"/>
      <c r="N194" s="78"/>
      <c r="O194" s="77"/>
      <c r="P194" s="78"/>
      <c r="Q194" s="77"/>
    </row>
    <row r="195" spans="2:17" x14ac:dyDescent="0.25">
      <c r="B195" s="45">
        <v>105</v>
      </c>
      <c r="C195" s="56" t="s">
        <v>299</v>
      </c>
      <c r="D195" s="57">
        <v>587</v>
      </c>
      <c r="E195" s="48">
        <v>2000</v>
      </c>
      <c r="F195" s="49"/>
      <c r="G195" s="77"/>
      <c r="H195" s="77"/>
      <c r="I195" s="77"/>
      <c r="J195" s="77"/>
      <c r="K195" s="77"/>
      <c r="L195" s="78"/>
      <c r="M195" s="79"/>
      <c r="N195" s="78"/>
      <c r="O195" s="77"/>
      <c r="P195" s="78"/>
      <c r="Q195" s="77"/>
    </row>
    <row r="196" spans="2:17" x14ac:dyDescent="0.25">
      <c r="B196" s="45">
        <v>106</v>
      </c>
      <c r="C196" s="56" t="s">
        <v>300</v>
      </c>
      <c r="D196" s="57">
        <v>7232</v>
      </c>
      <c r="E196" s="48">
        <v>2000</v>
      </c>
      <c r="F196" s="49"/>
      <c r="G196" s="77"/>
      <c r="H196" s="77"/>
      <c r="I196" s="77"/>
      <c r="J196" s="77"/>
      <c r="K196" s="77"/>
      <c r="L196" s="78"/>
      <c r="M196" s="79"/>
      <c r="N196" s="78"/>
      <c r="O196" s="77"/>
      <c r="P196" s="78"/>
      <c r="Q196" s="77"/>
    </row>
    <row r="197" spans="2:17" x14ac:dyDescent="0.25">
      <c r="B197" s="45">
        <v>107</v>
      </c>
      <c r="C197" s="56" t="s">
        <v>92</v>
      </c>
      <c r="D197" s="57">
        <v>6551</v>
      </c>
      <c r="E197" s="48">
        <v>3500</v>
      </c>
      <c r="F197" s="49"/>
      <c r="G197" s="77"/>
      <c r="H197" s="77"/>
      <c r="I197" s="77"/>
      <c r="J197" s="77"/>
      <c r="K197" s="77"/>
      <c r="L197" s="78"/>
      <c r="M197" s="79"/>
      <c r="N197" s="78"/>
      <c r="O197" s="77"/>
      <c r="P197" s="78"/>
      <c r="Q197" s="77"/>
    </row>
    <row r="198" spans="2:17" x14ac:dyDescent="0.25">
      <c r="B198" s="45">
        <v>108</v>
      </c>
      <c r="C198" s="56" t="s">
        <v>93</v>
      </c>
      <c r="D198" s="57">
        <v>103789</v>
      </c>
      <c r="E198" s="48">
        <v>2300</v>
      </c>
      <c r="F198" s="49"/>
      <c r="G198" s="77"/>
      <c r="H198" s="77"/>
      <c r="I198" s="77"/>
      <c r="J198" s="77"/>
      <c r="K198" s="77"/>
      <c r="L198" s="78"/>
      <c r="M198" s="79"/>
      <c r="N198" s="78"/>
      <c r="O198" s="77"/>
      <c r="P198" s="78"/>
      <c r="Q198" s="77"/>
    </row>
    <row r="199" spans="2:17" x14ac:dyDescent="0.25">
      <c r="B199" s="45">
        <v>109</v>
      </c>
      <c r="C199" s="56" t="s">
        <v>94</v>
      </c>
      <c r="D199" s="57" t="s">
        <v>95</v>
      </c>
      <c r="E199" s="48">
        <v>1500</v>
      </c>
      <c r="F199" s="49"/>
      <c r="G199" s="77"/>
      <c r="H199" s="77"/>
      <c r="I199" s="77"/>
      <c r="J199" s="77"/>
      <c r="K199" s="77"/>
      <c r="L199" s="78"/>
      <c r="M199" s="79"/>
      <c r="N199" s="78"/>
      <c r="O199" s="77"/>
      <c r="P199" s="78"/>
      <c r="Q199" s="77"/>
    </row>
    <row r="200" spans="2:17" x14ac:dyDescent="0.25">
      <c r="B200" s="45">
        <v>110</v>
      </c>
      <c r="C200" s="56" t="s">
        <v>96</v>
      </c>
      <c r="D200" s="57" t="s">
        <v>97</v>
      </c>
      <c r="E200" s="48">
        <v>1500</v>
      </c>
      <c r="F200" s="49"/>
      <c r="G200" s="77"/>
      <c r="H200" s="77"/>
      <c r="I200" s="77"/>
      <c r="J200" s="77"/>
      <c r="K200" s="77"/>
      <c r="L200" s="78"/>
      <c r="M200" s="79"/>
      <c r="N200" s="78"/>
      <c r="O200" s="77"/>
      <c r="P200" s="78"/>
      <c r="Q200" s="77"/>
    </row>
    <row r="201" spans="2:17" x14ac:dyDescent="0.25">
      <c r="B201" s="45">
        <v>111</v>
      </c>
      <c r="C201" s="50" t="s">
        <v>301</v>
      </c>
      <c r="D201" s="51" t="s">
        <v>98</v>
      </c>
      <c r="E201" s="48">
        <v>1350</v>
      </c>
      <c r="F201" s="49"/>
      <c r="G201" s="77"/>
      <c r="H201" s="77"/>
      <c r="I201" s="77"/>
      <c r="J201" s="77"/>
      <c r="K201" s="77"/>
      <c r="L201" s="78"/>
      <c r="M201" s="79"/>
      <c r="N201" s="78"/>
      <c r="O201" s="77"/>
      <c r="P201" s="78"/>
      <c r="Q201" s="77"/>
    </row>
    <row r="202" spans="2:17" x14ac:dyDescent="0.25">
      <c r="F202" s="49"/>
    </row>
    <row r="203" spans="2:17" x14ac:dyDescent="0.25">
      <c r="C203" s="18" t="s">
        <v>151</v>
      </c>
      <c r="D203" s="19"/>
      <c r="E203" s="20"/>
      <c r="F203" s="49"/>
      <c r="J203" s="2" t="s">
        <v>343</v>
      </c>
      <c r="L203" s="4">
        <f>SUM(L180:L201)</f>
        <v>0</v>
      </c>
    </row>
    <row r="204" spans="2:17" x14ac:dyDescent="0.25">
      <c r="C204" s="29" t="s">
        <v>2</v>
      </c>
      <c r="D204" s="30"/>
      <c r="E204" s="31">
        <v>133160.38</v>
      </c>
      <c r="F204" s="49"/>
    </row>
    <row r="205" spans="2:17" ht="6.75" customHeight="1" x14ac:dyDescent="0.25">
      <c r="F205" s="49"/>
    </row>
    <row r="206" spans="2:17" s="42" customFormat="1" ht="30" x14ac:dyDescent="0.25">
      <c r="B206" s="39" t="s">
        <v>3</v>
      </c>
      <c r="C206" s="40" t="s">
        <v>151</v>
      </c>
      <c r="D206" s="40" t="s">
        <v>4</v>
      </c>
      <c r="E206" s="41" t="s">
        <v>5</v>
      </c>
      <c r="F206" s="49"/>
      <c r="G206" s="21" t="s">
        <v>236</v>
      </c>
      <c r="H206" s="22" t="s">
        <v>6</v>
      </c>
      <c r="I206" s="23" t="s">
        <v>7</v>
      </c>
      <c r="J206" s="23" t="s">
        <v>8</v>
      </c>
      <c r="K206" s="23" t="s">
        <v>9</v>
      </c>
      <c r="L206" s="24" t="s">
        <v>26</v>
      </c>
      <c r="M206" s="25" t="s">
        <v>11</v>
      </c>
      <c r="N206" s="26" t="s">
        <v>12</v>
      </c>
      <c r="O206" s="27" t="s">
        <v>13</v>
      </c>
      <c r="P206" s="26"/>
      <c r="Q206" s="28" t="s">
        <v>15</v>
      </c>
    </row>
    <row r="207" spans="2:17" x14ac:dyDescent="0.25">
      <c r="B207" s="45">
        <v>112</v>
      </c>
      <c r="C207" s="56" t="s">
        <v>152</v>
      </c>
      <c r="D207" s="57" t="s">
        <v>153</v>
      </c>
      <c r="E207" s="48">
        <v>2500</v>
      </c>
      <c r="F207" s="49"/>
      <c r="G207" s="77"/>
      <c r="H207" s="77"/>
      <c r="I207" s="77"/>
      <c r="J207" s="77"/>
      <c r="K207" s="77"/>
      <c r="L207" s="78"/>
      <c r="M207" s="79"/>
      <c r="N207" s="78"/>
      <c r="O207" s="77"/>
      <c r="P207" s="78"/>
      <c r="Q207" s="77"/>
    </row>
    <row r="208" spans="2:17" x14ac:dyDescent="0.25">
      <c r="B208" s="45">
        <v>113</v>
      </c>
      <c r="C208" s="56" t="s">
        <v>154</v>
      </c>
      <c r="D208" s="57" t="s">
        <v>155</v>
      </c>
      <c r="E208" s="48">
        <v>700</v>
      </c>
      <c r="F208" s="49"/>
      <c r="G208" s="77"/>
      <c r="H208" s="77"/>
      <c r="I208" s="77"/>
      <c r="J208" s="77"/>
      <c r="K208" s="77"/>
      <c r="L208" s="78"/>
      <c r="M208" s="79"/>
      <c r="N208" s="78"/>
      <c r="O208" s="77"/>
      <c r="P208" s="78"/>
      <c r="Q208" s="77"/>
    </row>
    <row r="209" spans="2:17" x14ac:dyDescent="0.25">
      <c r="B209" s="45">
        <v>114</v>
      </c>
      <c r="C209" s="56" t="s">
        <v>156</v>
      </c>
      <c r="D209" s="57" t="s">
        <v>157</v>
      </c>
      <c r="E209" s="48">
        <v>1500</v>
      </c>
      <c r="F209" s="49"/>
      <c r="G209" s="77"/>
      <c r="H209" s="77"/>
      <c r="I209" s="77"/>
      <c r="J209" s="77"/>
      <c r="K209" s="77"/>
      <c r="L209" s="78"/>
      <c r="M209" s="79"/>
      <c r="N209" s="78"/>
      <c r="O209" s="77"/>
      <c r="P209" s="78"/>
      <c r="Q209" s="77"/>
    </row>
    <row r="210" spans="2:17" x14ac:dyDescent="0.25">
      <c r="B210" s="45">
        <v>115</v>
      </c>
      <c r="C210" s="56" t="s">
        <v>302</v>
      </c>
      <c r="D210" s="57" t="s">
        <v>158</v>
      </c>
      <c r="E210" s="48">
        <v>600</v>
      </c>
      <c r="F210" s="49"/>
      <c r="G210" s="77"/>
      <c r="H210" s="77"/>
      <c r="I210" s="77"/>
      <c r="J210" s="77"/>
      <c r="K210" s="77"/>
      <c r="L210" s="78"/>
      <c r="M210" s="79"/>
      <c r="N210" s="78"/>
      <c r="O210" s="77"/>
      <c r="P210" s="78"/>
      <c r="Q210" s="77"/>
    </row>
    <row r="211" spans="2:17" x14ac:dyDescent="0.25">
      <c r="B211" s="45">
        <v>116</v>
      </c>
      <c r="C211" s="56" t="s">
        <v>159</v>
      </c>
      <c r="D211" s="57" t="s">
        <v>160</v>
      </c>
      <c r="E211" s="48">
        <v>1500</v>
      </c>
      <c r="F211" s="49"/>
      <c r="G211" s="77"/>
      <c r="H211" s="77"/>
      <c r="I211" s="77"/>
      <c r="J211" s="77"/>
      <c r="K211" s="77"/>
      <c r="L211" s="78"/>
      <c r="M211" s="79"/>
      <c r="N211" s="78"/>
      <c r="O211" s="77"/>
      <c r="P211" s="78"/>
      <c r="Q211" s="77"/>
    </row>
    <row r="212" spans="2:17" x14ac:dyDescent="0.25">
      <c r="B212" s="45">
        <v>117</v>
      </c>
      <c r="C212" s="56" t="s">
        <v>303</v>
      </c>
      <c r="D212" s="57" t="s">
        <v>161</v>
      </c>
      <c r="E212" s="48">
        <v>500</v>
      </c>
      <c r="F212" s="49"/>
      <c r="G212" s="77"/>
      <c r="H212" s="77"/>
      <c r="I212" s="77"/>
      <c r="J212" s="77"/>
      <c r="K212" s="77"/>
      <c r="L212" s="78"/>
      <c r="M212" s="79"/>
      <c r="N212" s="78"/>
      <c r="O212" s="77"/>
      <c r="P212" s="78"/>
      <c r="Q212" s="77"/>
    </row>
    <row r="213" spans="2:17" x14ac:dyDescent="0.25">
      <c r="B213" s="45">
        <v>118</v>
      </c>
      <c r="C213" s="56" t="s">
        <v>304</v>
      </c>
      <c r="D213" s="57" t="s">
        <v>162</v>
      </c>
      <c r="E213" s="48">
        <v>500</v>
      </c>
      <c r="F213" s="49"/>
      <c r="G213" s="77"/>
      <c r="H213" s="77"/>
      <c r="I213" s="77"/>
      <c r="J213" s="77"/>
      <c r="K213" s="77"/>
      <c r="L213" s="78"/>
      <c r="M213" s="79"/>
      <c r="N213" s="78"/>
      <c r="O213" s="77"/>
      <c r="P213" s="78"/>
      <c r="Q213" s="77"/>
    </row>
    <row r="214" spans="2:17" x14ac:dyDescent="0.25">
      <c r="B214" s="45">
        <v>119</v>
      </c>
      <c r="C214" s="56" t="s">
        <v>305</v>
      </c>
      <c r="D214" s="57" t="s">
        <v>163</v>
      </c>
      <c r="E214" s="48">
        <v>1000</v>
      </c>
      <c r="F214" s="49"/>
      <c r="G214" s="77"/>
      <c r="H214" s="77"/>
      <c r="I214" s="77"/>
      <c r="J214" s="77"/>
      <c r="K214" s="77"/>
      <c r="L214" s="78"/>
      <c r="M214" s="79"/>
      <c r="N214" s="78"/>
      <c r="O214" s="77"/>
      <c r="P214" s="78"/>
      <c r="Q214" s="77"/>
    </row>
    <row r="215" spans="2:17" ht="30" x14ac:dyDescent="0.25">
      <c r="B215" s="45">
        <v>120</v>
      </c>
      <c r="C215" s="56" t="s">
        <v>306</v>
      </c>
      <c r="D215" s="57">
        <v>161957</v>
      </c>
      <c r="E215" s="48">
        <v>500</v>
      </c>
      <c r="F215" s="49"/>
      <c r="G215" s="77"/>
      <c r="H215" s="77"/>
      <c r="I215" s="77"/>
      <c r="J215" s="77"/>
      <c r="K215" s="77"/>
      <c r="L215" s="78"/>
      <c r="M215" s="79"/>
      <c r="N215" s="78"/>
      <c r="O215" s="77"/>
      <c r="P215" s="78"/>
      <c r="Q215" s="77"/>
    </row>
    <row r="216" spans="2:17" ht="30" x14ac:dyDescent="0.25">
      <c r="B216" s="45">
        <v>121</v>
      </c>
      <c r="C216" s="56" t="s">
        <v>307</v>
      </c>
      <c r="D216" s="57" t="s">
        <v>164</v>
      </c>
      <c r="E216" s="48">
        <v>500</v>
      </c>
      <c r="F216" s="49"/>
      <c r="G216" s="77"/>
      <c r="H216" s="77"/>
      <c r="I216" s="77"/>
      <c r="J216" s="77"/>
      <c r="K216" s="77"/>
      <c r="L216" s="78"/>
      <c r="M216" s="79"/>
      <c r="N216" s="78"/>
      <c r="O216" s="77"/>
      <c r="P216" s="78"/>
      <c r="Q216" s="77"/>
    </row>
    <row r="217" spans="2:17" x14ac:dyDescent="0.25">
      <c r="B217" s="45">
        <v>122</v>
      </c>
      <c r="C217" s="56" t="s">
        <v>165</v>
      </c>
      <c r="D217" s="57" t="s">
        <v>166</v>
      </c>
      <c r="E217" s="48">
        <v>940</v>
      </c>
      <c r="F217" s="49"/>
      <c r="G217" s="77"/>
      <c r="H217" s="77"/>
      <c r="I217" s="77"/>
      <c r="J217" s="77"/>
      <c r="K217" s="77"/>
      <c r="L217" s="78"/>
      <c r="M217" s="79"/>
      <c r="N217" s="78"/>
      <c r="O217" s="77"/>
      <c r="P217" s="78"/>
      <c r="Q217" s="77"/>
    </row>
    <row r="218" spans="2:17" ht="45" x14ac:dyDescent="0.25">
      <c r="B218" s="45">
        <v>123</v>
      </c>
      <c r="C218" s="56" t="s">
        <v>309</v>
      </c>
      <c r="D218" s="57">
        <v>143914</v>
      </c>
      <c r="E218" s="48">
        <v>550</v>
      </c>
      <c r="F218" s="49"/>
      <c r="G218" s="77"/>
      <c r="H218" s="77"/>
      <c r="I218" s="77"/>
      <c r="J218" s="77"/>
      <c r="K218" s="77"/>
      <c r="L218" s="78"/>
      <c r="M218" s="79"/>
      <c r="N218" s="78"/>
      <c r="O218" s="77"/>
      <c r="P218" s="78"/>
      <c r="Q218" s="77"/>
    </row>
    <row r="219" spans="2:17" x14ac:dyDescent="0.25">
      <c r="F219" s="49"/>
    </row>
    <row r="220" spans="2:17" x14ac:dyDescent="0.25">
      <c r="C220" s="18" t="s">
        <v>169</v>
      </c>
      <c r="D220" s="19"/>
      <c r="E220" s="20"/>
      <c r="F220" s="49"/>
      <c r="J220" s="2" t="s">
        <v>343</v>
      </c>
      <c r="L220" s="4">
        <f>SUM(L207:L218)</f>
        <v>0</v>
      </c>
    </row>
    <row r="221" spans="2:17" x14ac:dyDescent="0.25">
      <c r="C221" s="29" t="s">
        <v>2</v>
      </c>
      <c r="D221" s="30"/>
      <c r="E221" s="31">
        <v>94852.56</v>
      </c>
      <c r="F221" s="49"/>
    </row>
    <row r="222" spans="2:17" ht="6.75" customHeight="1" x14ac:dyDescent="0.25">
      <c r="F222" s="49"/>
    </row>
    <row r="223" spans="2:17" s="42" customFormat="1" ht="30" x14ac:dyDescent="0.25">
      <c r="B223" s="39" t="s">
        <v>3</v>
      </c>
      <c r="C223" s="40" t="s">
        <v>169</v>
      </c>
      <c r="D223" s="40" t="s">
        <v>4</v>
      </c>
      <c r="E223" s="41" t="s">
        <v>5</v>
      </c>
      <c r="F223" s="49"/>
      <c r="G223" s="21" t="s">
        <v>236</v>
      </c>
      <c r="H223" s="22" t="s">
        <v>6</v>
      </c>
      <c r="I223" s="23" t="s">
        <v>7</v>
      </c>
      <c r="J223" s="23" t="s">
        <v>8</v>
      </c>
      <c r="K223" s="23" t="s">
        <v>9</v>
      </c>
      <c r="L223" s="24" t="s">
        <v>26</v>
      </c>
      <c r="M223" s="25" t="s">
        <v>11</v>
      </c>
      <c r="N223" s="26" t="s">
        <v>12</v>
      </c>
      <c r="O223" s="27" t="s">
        <v>13</v>
      </c>
      <c r="P223" s="26"/>
      <c r="Q223" s="28" t="s">
        <v>15</v>
      </c>
    </row>
    <row r="224" spans="2:17" x14ac:dyDescent="0.25">
      <c r="B224" s="45">
        <v>124</v>
      </c>
      <c r="C224" s="56" t="s">
        <v>170</v>
      </c>
      <c r="D224" s="57">
        <v>667134</v>
      </c>
      <c r="E224" s="48">
        <v>52000</v>
      </c>
      <c r="F224" s="49"/>
      <c r="G224" s="77"/>
      <c r="H224" s="77"/>
      <c r="I224" s="77"/>
      <c r="J224" s="77"/>
      <c r="K224" s="77"/>
      <c r="L224" s="78"/>
      <c r="M224" s="79"/>
      <c r="N224" s="78"/>
      <c r="O224" s="77"/>
      <c r="P224" s="78"/>
      <c r="Q224" s="77"/>
    </row>
    <row r="225" spans="2:17" x14ac:dyDescent="0.25">
      <c r="B225" s="45">
        <v>125</v>
      </c>
      <c r="C225" s="56" t="s">
        <v>312</v>
      </c>
      <c r="D225" s="57" t="s">
        <v>311</v>
      </c>
      <c r="E225" s="48">
        <v>13000</v>
      </c>
      <c r="F225" s="49"/>
      <c r="G225" s="77"/>
      <c r="H225" s="77"/>
      <c r="I225" s="77"/>
      <c r="J225" s="77"/>
      <c r="K225" s="77"/>
      <c r="L225" s="78"/>
      <c r="M225" s="79"/>
      <c r="N225" s="78"/>
      <c r="O225" s="77"/>
      <c r="P225" s="78"/>
      <c r="Q225" s="77"/>
    </row>
    <row r="226" spans="2:17" x14ac:dyDescent="0.25">
      <c r="B226" s="45">
        <v>126</v>
      </c>
      <c r="C226" s="56" t="s">
        <v>313</v>
      </c>
      <c r="D226" s="57">
        <v>667133</v>
      </c>
      <c r="E226" s="48">
        <v>16500</v>
      </c>
      <c r="F226" s="49"/>
      <c r="G226" s="77"/>
      <c r="H226" s="77"/>
      <c r="I226" s="77"/>
      <c r="J226" s="77"/>
      <c r="K226" s="77"/>
      <c r="L226" s="78"/>
      <c r="M226" s="79"/>
      <c r="N226" s="78"/>
      <c r="O226" s="77"/>
      <c r="P226" s="78"/>
      <c r="Q226" s="77"/>
    </row>
    <row r="227" spans="2:17" ht="30" x14ac:dyDescent="0.25">
      <c r="B227" s="45">
        <v>127</v>
      </c>
      <c r="C227" s="56" t="s">
        <v>314</v>
      </c>
      <c r="D227" s="57">
        <v>65912</v>
      </c>
      <c r="E227" s="48">
        <v>5500</v>
      </c>
      <c r="F227" s="49"/>
      <c r="G227" s="77"/>
      <c r="H227" s="77"/>
      <c r="I227" s="77"/>
      <c r="J227" s="77"/>
      <c r="K227" s="77"/>
      <c r="L227" s="78"/>
      <c r="M227" s="79"/>
      <c r="N227" s="78"/>
      <c r="O227" s="77"/>
      <c r="P227" s="78"/>
      <c r="Q227" s="77"/>
    </row>
    <row r="228" spans="2:17" x14ac:dyDescent="0.25">
      <c r="B228" s="45">
        <v>128</v>
      </c>
      <c r="C228" s="56" t="s">
        <v>171</v>
      </c>
      <c r="D228" s="57">
        <v>182206</v>
      </c>
      <c r="E228" s="48">
        <v>19500</v>
      </c>
      <c r="F228" s="49"/>
      <c r="G228" s="77"/>
      <c r="H228" s="77"/>
      <c r="I228" s="77"/>
      <c r="J228" s="77"/>
      <c r="K228" s="77"/>
      <c r="L228" s="78"/>
      <c r="M228" s="79"/>
      <c r="N228" s="78"/>
      <c r="O228" s="77"/>
      <c r="P228" s="78"/>
      <c r="Q228" s="77"/>
    </row>
    <row r="229" spans="2:17" x14ac:dyDescent="0.25">
      <c r="B229" s="45">
        <v>129</v>
      </c>
      <c r="C229" s="56" t="s">
        <v>172</v>
      </c>
      <c r="D229" s="57">
        <v>180102</v>
      </c>
      <c r="E229" s="48">
        <v>15000</v>
      </c>
      <c r="F229" s="49"/>
      <c r="G229" s="77"/>
      <c r="H229" s="77"/>
      <c r="I229" s="77"/>
      <c r="J229" s="77"/>
      <c r="K229" s="77"/>
      <c r="L229" s="78"/>
      <c r="M229" s="79"/>
      <c r="N229" s="78"/>
      <c r="O229" s="77"/>
      <c r="P229" s="78"/>
      <c r="Q229" s="77"/>
    </row>
    <row r="230" spans="2:17" s="71" customFormat="1" x14ac:dyDescent="0.25">
      <c r="B230" s="67">
        <v>130</v>
      </c>
      <c r="C230" s="68" t="s">
        <v>173</v>
      </c>
      <c r="D230" s="69">
        <v>65612</v>
      </c>
      <c r="E230" s="48">
        <v>8000</v>
      </c>
      <c r="F230" s="70"/>
      <c r="G230" s="81"/>
      <c r="H230" s="81"/>
      <c r="I230" s="81"/>
      <c r="J230" s="81"/>
      <c r="K230" s="81"/>
      <c r="L230" s="82"/>
      <c r="M230" s="83"/>
      <c r="N230" s="82"/>
      <c r="O230" s="81"/>
      <c r="P230" s="82"/>
      <c r="Q230" s="81"/>
    </row>
    <row r="231" spans="2:17" ht="30" x14ac:dyDescent="0.25">
      <c r="B231" s="45">
        <v>131</v>
      </c>
      <c r="C231" s="56" t="s">
        <v>315</v>
      </c>
      <c r="D231" s="57">
        <v>182203</v>
      </c>
      <c r="E231" s="48">
        <v>20000</v>
      </c>
      <c r="F231" s="49"/>
      <c r="G231" s="77"/>
      <c r="H231" s="77"/>
      <c r="I231" s="77"/>
      <c r="J231" s="77"/>
      <c r="K231" s="77"/>
      <c r="L231" s="78"/>
      <c r="M231" s="79"/>
      <c r="N231" s="78"/>
      <c r="O231" s="77"/>
      <c r="P231" s="78"/>
      <c r="Q231" s="77"/>
    </row>
    <row r="232" spans="2:17" x14ac:dyDescent="0.25">
      <c r="B232" s="45">
        <v>132</v>
      </c>
      <c r="C232" s="56" t="s">
        <v>174</v>
      </c>
      <c r="D232" s="57" t="s">
        <v>175</v>
      </c>
      <c r="E232" s="48">
        <v>10000</v>
      </c>
      <c r="F232" s="49"/>
      <c r="G232" s="77"/>
      <c r="H232" s="77"/>
      <c r="I232" s="77"/>
      <c r="J232" s="77"/>
      <c r="K232" s="77"/>
      <c r="L232" s="78"/>
      <c r="M232" s="79"/>
      <c r="N232" s="78"/>
      <c r="O232" s="77"/>
      <c r="P232" s="78"/>
      <c r="Q232" s="77"/>
    </row>
    <row r="233" spans="2:17" x14ac:dyDescent="0.25">
      <c r="B233" s="45">
        <v>133</v>
      </c>
      <c r="C233" s="56" t="s">
        <v>176</v>
      </c>
      <c r="D233" s="57">
        <v>6632</v>
      </c>
      <c r="E233" s="48">
        <v>5000</v>
      </c>
      <c r="F233" s="49"/>
      <c r="G233" s="77"/>
      <c r="H233" s="77"/>
      <c r="I233" s="77"/>
      <c r="J233" s="77"/>
      <c r="K233" s="77"/>
      <c r="L233" s="78"/>
      <c r="M233" s="79"/>
      <c r="N233" s="78"/>
      <c r="O233" s="77"/>
      <c r="P233" s="78"/>
      <c r="Q233" s="77"/>
    </row>
    <row r="234" spans="2:17" x14ac:dyDescent="0.25">
      <c r="B234" s="45">
        <v>134</v>
      </c>
      <c r="C234" s="56" t="s">
        <v>316</v>
      </c>
      <c r="D234" s="57">
        <v>189305</v>
      </c>
      <c r="E234" s="48">
        <v>19000</v>
      </c>
      <c r="F234" s="49"/>
      <c r="G234" s="77"/>
      <c r="H234" s="77"/>
      <c r="I234" s="77"/>
      <c r="J234" s="77"/>
      <c r="K234" s="77"/>
      <c r="L234" s="78"/>
      <c r="M234" s="79"/>
      <c r="N234" s="78"/>
      <c r="O234" s="77"/>
      <c r="P234" s="78"/>
      <c r="Q234" s="77"/>
    </row>
    <row r="235" spans="2:17" x14ac:dyDescent="0.25">
      <c r="B235" s="45">
        <v>135</v>
      </c>
      <c r="C235" s="56" t="s">
        <v>317</v>
      </c>
      <c r="D235" s="57">
        <v>190605</v>
      </c>
      <c r="E235" s="48">
        <v>15500</v>
      </c>
      <c r="F235" s="49"/>
      <c r="G235" s="77"/>
      <c r="H235" s="77"/>
      <c r="I235" s="77"/>
      <c r="J235" s="77"/>
      <c r="K235" s="77"/>
      <c r="L235" s="78"/>
      <c r="M235" s="79"/>
      <c r="N235" s="78"/>
      <c r="O235" s="77"/>
      <c r="P235" s="78"/>
      <c r="Q235" s="77"/>
    </row>
    <row r="237" spans="2:17" x14ac:dyDescent="0.25">
      <c r="C237" s="18" t="s">
        <v>193</v>
      </c>
      <c r="D237" s="19"/>
      <c r="E237" s="20"/>
      <c r="F237" s="49"/>
      <c r="J237" s="2" t="s">
        <v>343</v>
      </c>
      <c r="L237" s="4">
        <f>SUM(L224:L235)</f>
        <v>0</v>
      </c>
    </row>
    <row r="238" spans="2:17" x14ac:dyDescent="0.25">
      <c r="C238" s="29" t="s">
        <v>2</v>
      </c>
      <c r="D238" s="30"/>
      <c r="E238" s="31">
        <v>50986.5</v>
      </c>
      <c r="F238" s="49"/>
    </row>
    <row r="239" spans="2:17" ht="6.75" customHeight="1" x14ac:dyDescent="0.25">
      <c r="F239" s="49"/>
    </row>
    <row r="240" spans="2:17" s="42" customFormat="1" ht="30" x14ac:dyDescent="0.25">
      <c r="B240" s="39" t="s">
        <v>3</v>
      </c>
      <c r="C240" s="40" t="s">
        <v>193</v>
      </c>
      <c r="D240" s="40" t="s">
        <v>4</v>
      </c>
      <c r="E240" s="41" t="s">
        <v>5</v>
      </c>
      <c r="F240" s="49"/>
      <c r="G240" s="21" t="s">
        <v>236</v>
      </c>
      <c r="H240" s="22" t="s">
        <v>6</v>
      </c>
      <c r="I240" s="23" t="s">
        <v>7</v>
      </c>
      <c r="J240" s="23" t="s">
        <v>8</v>
      </c>
      <c r="K240" s="23" t="s">
        <v>9</v>
      </c>
      <c r="L240" s="24" t="s">
        <v>26</v>
      </c>
      <c r="M240" s="25" t="s">
        <v>11</v>
      </c>
      <c r="N240" s="26" t="s">
        <v>12</v>
      </c>
      <c r="O240" s="27" t="s">
        <v>13</v>
      </c>
      <c r="P240" s="26"/>
      <c r="Q240" s="28" t="s">
        <v>15</v>
      </c>
    </row>
    <row r="241" spans="2:17" x14ac:dyDescent="0.25">
      <c r="B241" s="45">
        <v>136</v>
      </c>
      <c r="C241" s="56" t="s">
        <v>318</v>
      </c>
      <c r="D241" s="57">
        <v>9282</v>
      </c>
      <c r="E241" s="48">
        <v>7500</v>
      </c>
      <c r="F241" s="49"/>
      <c r="G241" s="77"/>
      <c r="H241" s="77"/>
      <c r="I241" s="77"/>
      <c r="J241" s="77"/>
      <c r="K241" s="77"/>
      <c r="L241" s="78"/>
      <c r="M241" s="79"/>
      <c r="N241" s="78"/>
      <c r="O241" s="77"/>
      <c r="P241" s="78"/>
      <c r="Q241" s="77"/>
    </row>
    <row r="242" spans="2:17" x14ac:dyDescent="0.25">
      <c r="B242" s="45">
        <v>137</v>
      </c>
      <c r="C242" s="56" t="s">
        <v>194</v>
      </c>
      <c r="D242" s="57">
        <v>112462</v>
      </c>
      <c r="E242" s="48">
        <v>3475</v>
      </c>
      <c r="F242" s="49"/>
      <c r="G242" s="77"/>
      <c r="H242" s="77"/>
      <c r="I242" s="77"/>
      <c r="J242" s="77"/>
      <c r="K242" s="77"/>
      <c r="L242" s="78"/>
      <c r="M242" s="79"/>
      <c r="N242" s="78"/>
      <c r="O242" s="77"/>
      <c r="P242" s="78"/>
      <c r="Q242" s="77"/>
    </row>
    <row r="243" spans="2:17" x14ac:dyDescent="0.25">
      <c r="B243" s="45">
        <v>138</v>
      </c>
      <c r="C243" s="56" t="s">
        <v>195</v>
      </c>
      <c r="D243" s="57" t="s">
        <v>196</v>
      </c>
      <c r="E243" s="48">
        <v>2000</v>
      </c>
      <c r="F243" s="49"/>
      <c r="G243" s="77"/>
      <c r="H243" s="77"/>
      <c r="I243" s="77"/>
      <c r="J243" s="77"/>
      <c r="K243" s="77"/>
      <c r="L243" s="78"/>
      <c r="M243" s="79"/>
      <c r="N243" s="78"/>
      <c r="O243" s="77"/>
      <c r="P243" s="78"/>
      <c r="Q243" s="77"/>
    </row>
    <row r="244" spans="2:17" x14ac:dyDescent="0.25">
      <c r="B244" s="45">
        <v>139</v>
      </c>
      <c r="C244" s="56" t="s">
        <v>197</v>
      </c>
      <c r="D244" s="57" t="s">
        <v>198</v>
      </c>
      <c r="E244" s="48">
        <v>2500</v>
      </c>
      <c r="F244" s="49"/>
      <c r="G244" s="77"/>
      <c r="H244" s="77"/>
      <c r="I244" s="77"/>
      <c r="J244" s="77"/>
      <c r="K244" s="77"/>
      <c r="L244" s="78"/>
      <c r="M244" s="79"/>
      <c r="N244" s="78"/>
      <c r="O244" s="77"/>
      <c r="P244" s="78"/>
      <c r="Q244" s="77"/>
    </row>
    <row r="245" spans="2:17" x14ac:dyDescent="0.25">
      <c r="B245" s="45">
        <v>140</v>
      </c>
      <c r="C245" s="56" t="s">
        <v>199</v>
      </c>
      <c r="D245" s="57">
        <v>8886</v>
      </c>
      <c r="E245" s="48">
        <v>4700</v>
      </c>
      <c r="F245" s="49"/>
      <c r="G245" s="77"/>
      <c r="H245" s="77"/>
      <c r="I245" s="77"/>
      <c r="J245" s="77"/>
      <c r="K245" s="77"/>
      <c r="L245" s="78"/>
      <c r="M245" s="79"/>
      <c r="N245" s="78"/>
      <c r="O245" s="77"/>
      <c r="P245" s="78"/>
      <c r="Q245" s="77"/>
    </row>
    <row r="246" spans="2:17" x14ac:dyDescent="0.25">
      <c r="B246" s="45">
        <v>141</v>
      </c>
      <c r="C246" s="56" t="s">
        <v>319</v>
      </c>
      <c r="D246" s="57" t="s">
        <v>200</v>
      </c>
      <c r="E246" s="48">
        <v>2500</v>
      </c>
      <c r="F246" s="49"/>
      <c r="G246" s="77"/>
      <c r="H246" s="77"/>
      <c r="I246" s="77"/>
      <c r="J246" s="77"/>
      <c r="K246" s="77"/>
      <c r="L246" s="78"/>
      <c r="M246" s="79"/>
      <c r="N246" s="78"/>
      <c r="O246" s="77"/>
      <c r="P246" s="78"/>
      <c r="Q246" s="77"/>
    </row>
    <row r="248" spans="2:17" x14ac:dyDescent="0.25">
      <c r="C248" s="18" t="s">
        <v>229</v>
      </c>
      <c r="D248" s="19"/>
      <c r="E248" s="20"/>
      <c r="F248" s="49"/>
      <c r="J248" s="2" t="s">
        <v>343</v>
      </c>
      <c r="L248" s="4">
        <f>SUM(L241:L246)</f>
        <v>0</v>
      </c>
    </row>
    <row r="249" spans="2:17" x14ac:dyDescent="0.25">
      <c r="C249" s="29" t="s">
        <v>2</v>
      </c>
      <c r="D249" s="30"/>
      <c r="E249" s="31">
        <v>23407.69</v>
      </c>
      <c r="F249" s="49"/>
    </row>
    <row r="250" spans="2:17" ht="6.75" customHeight="1" x14ac:dyDescent="0.25">
      <c r="F250" s="49"/>
    </row>
    <row r="251" spans="2:17" s="42" customFormat="1" ht="30" x14ac:dyDescent="0.25">
      <c r="B251" s="39" t="s">
        <v>3</v>
      </c>
      <c r="C251" s="40" t="s">
        <v>229</v>
      </c>
      <c r="D251" s="40" t="s">
        <v>4</v>
      </c>
      <c r="E251" s="41" t="s">
        <v>5</v>
      </c>
      <c r="F251" s="49"/>
      <c r="G251" s="21" t="s">
        <v>236</v>
      </c>
      <c r="H251" s="22" t="s">
        <v>6</v>
      </c>
      <c r="I251" s="23" t="s">
        <v>7</v>
      </c>
      <c r="J251" s="23" t="s">
        <v>8</v>
      </c>
      <c r="K251" s="23" t="s">
        <v>9</v>
      </c>
      <c r="L251" s="24" t="s">
        <v>26</v>
      </c>
      <c r="M251" s="25" t="s">
        <v>11</v>
      </c>
      <c r="N251" s="26" t="s">
        <v>12</v>
      </c>
      <c r="O251" s="27" t="s">
        <v>13</v>
      </c>
      <c r="P251" s="26"/>
      <c r="Q251" s="28" t="s">
        <v>15</v>
      </c>
    </row>
    <row r="252" spans="2:17" x14ac:dyDescent="0.25">
      <c r="B252" s="45">
        <v>142</v>
      </c>
      <c r="C252" s="56" t="s">
        <v>230</v>
      </c>
      <c r="D252" s="57" t="s">
        <v>231</v>
      </c>
      <c r="E252" s="48">
        <v>1000</v>
      </c>
      <c r="F252" s="49"/>
      <c r="G252" s="77"/>
      <c r="H252" s="77"/>
      <c r="I252" s="77"/>
      <c r="J252" s="77"/>
      <c r="K252" s="77"/>
      <c r="L252" s="78"/>
      <c r="M252" s="79"/>
      <c r="N252" s="78"/>
      <c r="O252" s="77"/>
      <c r="P252" s="78"/>
      <c r="Q252" s="77"/>
    </row>
    <row r="253" spans="2:17" x14ac:dyDescent="0.25">
      <c r="B253" s="45">
        <v>143</v>
      </c>
      <c r="C253" s="56" t="s">
        <v>232</v>
      </c>
      <c r="D253" s="57" t="s">
        <v>233</v>
      </c>
      <c r="E253" s="48">
        <v>1650</v>
      </c>
      <c r="F253" s="49"/>
      <c r="G253" s="77"/>
      <c r="H253" s="77"/>
      <c r="I253" s="77"/>
      <c r="J253" s="77"/>
      <c r="K253" s="77"/>
      <c r="L253" s="78"/>
      <c r="M253" s="79"/>
      <c r="N253" s="78"/>
      <c r="O253" s="77"/>
      <c r="P253" s="78"/>
      <c r="Q253" s="77"/>
    </row>
    <row r="254" spans="2:17" x14ac:dyDescent="0.25">
      <c r="B254" s="45">
        <v>144</v>
      </c>
      <c r="C254" s="56" t="s">
        <v>234</v>
      </c>
      <c r="D254" s="57">
        <v>16018</v>
      </c>
      <c r="E254" s="48">
        <v>1750</v>
      </c>
      <c r="F254" s="49"/>
      <c r="G254" s="77"/>
      <c r="H254" s="77"/>
      <c r="I254" s="77"/>
      <c r="J254" s="77"/>
      <c r="K254" s="77"/>
      <c r="L254" s="78"/>
      <c r="M254" s="79"/>
      <c r="N254" s="78"/>
      <c r="O254" s="77"/>
      <c r="P254" s="78"/>
      <c r="Q254" s="77"/>
    </row>
    <row r="255" spans="2:17" x14ac:dyDescent="0.25">
      <c r="B255" s="45">
        <v>145</v>
      </c>
      <c r="C255" s="56" t="s">
        <v>320</v>
      </c>
      <c r="D255" s="57">
        <v>26637</v>
      </c>
      <c r="E255" s="48">
        <v>1000</v>
      </c>
      <c r="F255" s="49"/>
      <c r="G255" s="77"/>
      <c r="H255" s="77"/>
      <c r="I255" s="77"/>
      <c r="J255" s="77"/>
      <c r="K255" s="77"/>
      <c r="L255" s="78"/>
      <c r="M255" s="79"/>
      <c r="N255" s="78"/>
      <c r="O255" s="77"/>
      <c r="P255" s="78"/>
      <c r="Q255" s="77"/>
    </row>
    <row r="257" spans="2:17" x14ac:dyDescent="0.25">
      <c r="C257" s="18" t="s">
        <v>99</v>
      </c>
      <c r="D257" s="19"/>
      <c r="E257" s="20"/>
      <c r="F257" s="49"/>
      <c r="J257" s="2" t="s">
        <v>343</v>
      </c>
      <c r="L257" s="4">
        <f>SUM(L252:L255)</f>
        <v>0</v>
      </c>
    </row>
    <row r="258" spans="2:17" x14ac:dyDescent="0.25">
      <c r="C258" s="29" t="s">
        <v>2</v>
      </c>
      <c r="D258" s="30"/>
      <c r="E258" s="31">
        <v>29095.7</v>
      </c>
      <c r="F258" s="49"/>
    </row>
    <row r="259" spans="2:17" ht="6.75" customHeight="1" x14ac:dyDescent="0.25">
      <c r="F259" s="49"/>
    </row>
    <row r="260" spans="2:17" s="42" customFormat="1" ht="30" x14ac:dyDescent="0.25">
      <c r="B260" s="39" t="s">
        <v>3</v>
      </c>
      <c r="C260" s="40" t="s">
        <v>269</v>
      </c>
      <c r="D260" s="40" t="s">
        <v>4</v>
      </c>
      <c r="E260" s="41" t="s">
        <v>5</v>
      </c>
      <c r="F260" s="49"/>
      <c r="G260" s="21" t="s">
        <v>236</v>
      </c>
      <c r="H260" s="22" t="s">
        <v>6</v>
      </c>
      <c r="I260" s="23" t="s">
        <v>7</v>
      </c>
      <c r="J260" s="23" t="s">
        <v>8</v>
      </c>
      <c r="K260" s="23" t="s">
        <v>9</v>
      </c>
      <c r="L260" s="24" t="s">
        <v>26</v>
      </c>
      <c r="M260" s="25" t="s">
        <v>11</v>
      </c>
      <c r="N260" s="26" t="s">
        <v>12</v>
      </c>
      <c r="O260" s="27" t="s">
        <v>13</v>
      </c>
      <c r="P260" s="26"/>
      <c r="Q260" s="28" t="s">
        <v>15</v>
      </c>
    </row>
    <row r="261" spans="2:17" x14ac:dyDescent="0.25">
      <c r="B261" s="45">
        <v>146</v>
      </c>
      <c r="C261" s="56" t="s">
        <v>100</v>
      </c>
      <c r="D261" s="57">
        <v>2851</v>
      </c>
      <c r="E261" s="48">
        <v>412</v>
      </c>
      <c r="F261" s="49"/>
      <c r="G261" s="77"/>
      <c r="H261" s="77"/>
      <c r="I261" s="77"/>
      <c r="J261" s="77"/>
      <c r="K261" s="77"/>
      <c r="L261" s="78"/>
      <c r="M261" s="79"/>
      <c r="N261" s="78"/>
      <c r="O261" s="77"/>
      <c r="P261" s="78"/>
      <c r="Q261" s="77"/>
    </row>
    <row r="262" spans="2:17" x14ac:dyDescent="0.25">
      <c r="B262" s="45">
        <v>147</v>
      </c>
      <c r="C262" s="56" t="s">
        <v>321</v>
      </c>
      <c r="D262" s="57">
        <v>224</v>
      </c>
      <c r="E262" s="48">
        <v>1750</v>
      </c>
      <c r="F262" s="49"/>
      <c r="G262" s="77"/>
      <c r="H262" s="77"/>
      <c r="I262" s="77"/>
      <c r="J262" s="77"/>
      <c r="K262" s="77"/>
      <c r="L262" s="78"/>
      <c r="M262" s="79"/>
      <c r="N262" s="78"/>
      <c r="O262" s="77"/>
      <c r="P262" s="78"/>
      <c r="Q262" s="77"/>
    </row>
    <row r="263" spans="2:17" x14ac:dyDescent="0.25">
      <c r="B263" s="45">
        <v>148</v>
      </c>
      <c r="C263" s="56" t="s">
        <v>101</v>
      </c>
      <c r="D263" s="57">
        <v>139393</v>
      </c>
      <c r="E263" s="48">
        <v>300</v>
      </c>
      <c r="F263" s="49"/>
      <c r="G263" s="77"/>
      <c r="H263" s="77"/>
      <c r="I263" s="77"/>
      <c r="J263" s="77"/>
      <c r="K263" s="77"/>
      <c r="L263" s="78"/>
      <c r="M263" s="79"/>
      <c r="N263" s="78"/>
      <c r="O263" s="77"/>
      <c r="P263" s="78"/>
      <c r="Q263" s="77"/>
    </row>
    <row r="264" spans="2:17" x14ac:dyDescent="0.25">
      <c r="B264" s="45">
        <v>149</v>
      </c>
      <c r="C264" s="56" t="s">
        <v>322</v>
      </c>
      <c r="D264" s="57" t="s">
        <v>102</v>
      </c>
      <c r="E264" s="48">
        <v>525</v>
      </c>
      <c r="F264" s="49"/>
      <c r="G264" s="77"/>
      <c r="H264" s="77"/>
      <c r="I264" s="77"/>
      <c r="J264" s="77"/>
      <c r="K264" s="77"/>
      <c r="L264" s="78"/>
      <c r="M264" s="79"/>
      <c r="N264" s="78"/>
      <c r="O264" s="77"/>
      <c r="P264" s="78"/>
      <c r="Q264" s="77"/>
    </row>
    <row r="265" spans="2:17" x14ac:dyDescent="0.25">
      <c r="B265" s="45">
        <v>150</v>
      </c>
      <c r="C265" s="56" t="s">
        <v>103</v>
      </c>
      <c r="D265" s="57" t="s">
        <v>104</v>
      </c>
      <c r="E265" s="48">
        <v>450</v>
      </c>
      <c r="F265" s="49"/>
      <c r="G265" s="77"/>
      <c r="H265" s="77"/>
      <c r="I265" s="77"/>
      <c r="J265" s="77"/>
      <c r="K265" s="77"/>
      <c r="L265" s="78"/>
      <c r="M265" s="79"/>
      <c r="N265" s="78"/>
      <c r="O265" s="77"/>
      <c r="P265" s="78"/>
      <c r="Q265" s="77"/>
    </row>
    <row r="266" spans="2:17" x14ac:dyDescent="0.25">
      <c r="B266" s="45">
        <v>151</v>
      </c>
      <c r="C266" s="56" t="s">
        <v>324</v>
      </c>
      <c r="D266" s="57" t="s">
        <v>323</v>
      </c>
      <c r="E266" s="48">
        <v>300</v>
      </c>
      <c r="F266" s="49"/>
      <c r="G266" s="77"/>
      <c r="H266" s="77"/>
      <c r="I266" s="77"/>
      <c r="J266" s="77"/>
      <c r="K266" s="77"/>
      <c r="L266" s="78"/>
      <c r="M266" s="79"/>
      <c r="N266" s="78"/>
      <c r="O266" s="77"/>
      <c r="P266" s="78"/>
      <c r="Q266" s="77"/>
    </row>
    <row r="267" spans="2:17" x14ac:dyDescent="0.25">
      <c r="B267" s="45">
        <v>152</v>
      </c>
      <c r="C267" s="56" t="s">
        <v>325</v>
      </c>
      <c r="D267" s="57" t="s">
        <v>105</v>
      </c>
      <c r="E267" s="48">
        <v>250</v>
      </c>
      <c r="F267" s="49"/>
      <c r="G267" s="77"/>
      <c r="H267" s="77"/>
      <c r="I267" s="77"/>
      <c r="J267" s="77"/>
      <c r="K267" s="77"/>
      <c r="L267" s="78"/>
      <c r="M267" s="79"/>
      <c r="N267" s="78"/>
      <c r="O267" s="77"/>
      <c r="P267" s="78"/>
      <c r="Q267" s="77"/>
    </row>
    <row r="268" spans="2:17" x14ac:dyDescent="0.25">
      <c r="B268" s="45">
        <v>153</v>
      </c>
      <c r="C268" s="56" t="s">
        <v>270</v>
      </c>
      <c r="D268" s="57" t="s">
        <v>203</v>
      </c>
      <c r="E268" s="48">
        <v>260</v>
      </c>
      <c r="F268" s="49"/>
      <c r="G268" s="77"/>
      <c r="H268" s="77"/>
      <c r="I268" s="77"/>
      <c r="J268" s="77"/>
      <c r="K268" s="77"/>
      <c r="L268" s="78"/>
      <c r="M268" s="79"/>
      <c r="N268" s="78"/>
      <c r="O268" s="77"/>
      <c r="P268" s="78"/>
      <c r="Q268" s="77"/>
    </row>
    <row r="269" spans="2:17" x14ac:dyDescent="0.25">
      <c r="B269" s="52"/>
      <c r="C269" s="61"/>
      <c r="D269" s="62"/>
      <c r="E269" s="63"/>
      <c r="F269" s="49"/>
    </row>
    <row r="270" spans="2:17" x14ac:dyDescent="0.25">
      <c r="C270" s="18" t="s">
        <v>106</v>
      </c>
      <c r="D270" s="19"/>
      <c r="E270" s="20"/>
      <c r="F270" s="49"/>
      <c r="J270" s="2" t="s">
        <v>343</v>
      </c>
      <c r="L270" s="4">
        <f>SUM(L261:L268)</f>
        <v>0</v>
      </c>
    </row>
    <row r="271" spans="2:17" x14ac:dyDescent="0.25">
      <c r="C271" s="29" t="s">
        <v>2</v>
      </c>
      <c r="D271" s="30"/>
      <c r="E271" s="31">
        <v>521104.37</v>
      </c>
      <c r="F271" s="49"/>
    </row>
    <row r="272" spans="2:17" ht="6.75" customHeight="1" x14ac:dyDescent="0.25">
      <c r="F272" s="49"/>
    </row>
    <row r="273" spans="2:17" s="42" customFormat="1" ht="30" x14ac:dyDescent="0.25">
      <c r="B273" s="39" t="s">
        <v>3</v>
      </c>
      <c r="C273" s="40" t="s">
        <v>106</v>
      </c>
      <c r="D273" s="40" t="s">
        <v>4</v>
      </c>
      <c r="E273" s="41" t="s">
        <v>5</v>
      </c>
      <c r="F273" s="49"/>
      <c r="G273" s="21" t="s">
        <v>236</v>
      </c>
      <c r="H273" s="22" t="s">
        <v>6</v>
      </c>
      <c r="I273" s="23" t="s">
        <v>7</v>
      </c>
      <c r="J273" s="23" t="s">
        <v>8</v>
      </c>
      <c r="K273" s="23" t="s">
        <v>9</v>
      </c>
      <c r="L273" s="24" t="s">
        <v>26</v>
      </c>
      <c r="M273" s="25" t="s">
        <v>11</v>
      </c>
      <c r="N273" s="26" t="s">
        <v>12</v>
      </c>
      <c r="O273" s="27" t="s">
        <v>13</v>
      </c>
      <c r="P273" s="26"/>
      <c r="Q273" s="28" t="s">
        <v>15</v>
      </c>
    </row>
    <row r="274" spans="2:17" x14ac:dyDescent="0.25">
      <c r="B274" s="45">
        <v>154</v>
      </c>
      <c r="C274" s="56" t="s">
        <v>108</v>
      </c>
      <c r="D274" s="57" t="s">
        <v>109</v>
      </c>
      <c r="E274" s="48">
        <v>60500</v>
      </c>
      <c r="F274" s="49"/>
      <c r="G274" s="77"/>
      <c r="H274" s="77"/>
      <c r="I274" s="77"/>
      <c r="J274" s="77"/>
      <c r="K274" s="77"/>
      <c r="L274" s="78"/>
      <c r="M274" s="79"/>
      <c r="N274" s="78"/>
      <c r="O274" s="77"/>
      <c r="P274" s="78"/>
      <c r="Q274" s="77"/>
    </row>
    <row r="275" spans="2:17" x14ac:dyDescent="0.25">
      <c r="B275" s="45">
        <v>155</v>
      </c>
      <c r="C275" s="56" t="s">
        <v>328</v>
      </c>
      <c r="D275" s="57" t="s">
        <v>327</v>
      </c>
      <c r="E275" s="48">
        <v>7500</v>
      </c>
      <c r="F275" s="49"/>
      <c r="G275" s="77"/>
      <c r="H275" s="77"/>
      <c r="I275" s="77"/>
      <c r="J275" s="77"/>
      <c r="K275" s="77"/>
      <c r="L275" s="78"/>
      <c r="M275" s="79"/>
      <c r="N275" s="78"/>
      <c r="O275" s="77"/>
      <c r="P275" s="78"/>
      <c r="Q275" s="77"/>
    </row>
    <row r="276" spans="2:17" ht="30" x14ac:dyDescent="0.25">
      <c r="B276" s="45">
        <v>156</v>
      </c>
      <c r="C276" s="56" t="s">
        <v>110</v>
      </c>
      <c r="D276" s="57">
        <v>3000062</v>
      </c>
      <c r="E276" s="48">
        <v>7500</v>
      </c>
      <c r="F276" s="49"/>
      <c r="G276" s="77"/>
      <c r="H276" s="77"/>
      <c r="I276" s="77"/>
      <c r="J276" s="77"/>
      <c r="K276" s="77"/>
      <c r="L276" s="78"/>
      <c r="M276" s="79"/>
      <c r="N276" s="78"/>
      <c r="O276" s="77"/>
      <c r="P276" s="78"/>
      <c r="Q276" s="77"/>
    </row>
    <row r="277" spans="2:17" x14ac:dyDescent="0.25">
      <c r="B277" s="45">
        <v>157</v>
      </c>
      <c r="C277" s="56" t="s">
        <v>329</v>
      </c>
      <c r="D277" s="72" t="s">
        <v>111</v>
      </c>
      <c r="E277" s="48">
        <v>7500</v>
      </c>
      <c r="F277" s="49"/>
      <c r="G277" s="77"/>
      <c r="H277" s="77"/>
      <c r="I277" s="77"/>
      <c r="J277" s="77"/>
      <c r="K277" s="77"/>
      <c r="L277" s="78"/>
      <c r="M277" s="79"/>
      <c r="N277" s="78"/>
      <c r="O277" s="77"/>
      <c r="P277" s="78"/>
      <c r="Q277" s="77"/>
    </row>
    <row r="278" spans="2:17" x14ac:dyDescent="0.25">
      <c r="B278" s="45">
        <v>158</v>
      </c>
      <c r="C278" s="56" t="s">
        <v>112</v>
      </c>
      <c r="D278" s="57" t="s">
        <v>113</v>
      </c>
      <c r="E278" s="48">
        <v>5000</v>
      </c>
      <c r="F278" s="49"/>
      <c r="G278" s="77"/>
      <c r="H278" s="77"/>
      <c r="I278" s="77"/>
      <c r="J278" s="77"/>
      <c r="K278" s="77"/>
      <c r="L278" s="78"/>
      <c r="M278" s="79"/>
      <c r="N278" s="78"/>
      <c r="O278" s="77"/>
      <c r="P278" s="78"/>
      <c r="Q278" s="77"/>
    </row>
    <row r="279" spans="2:17" x14ac:dyDescent="0.25">
      <c r="B279" s="45">
        <v>159</v>
      </c>
      <c r="C279" s="56" t="s">
        <v>114</v>
      </c>
      <c r="D279" s="57" t="s">
        <v>115</v>
      </c>
      <c r="E279" s="48">
        <v>4000</v>
      </c>
      <c r="F279" s="49"/>
      <c r="G279" s="77"/>
      <c r="H279" s="77"/>
      <c r="I279" s="77"/>
      <c r="J279" s="77"/>
      <c r="K279" s="77"/>
      <c r="L279" s="78"/>
      <c r="M279" s="79"/>
      <c r="N279" s="78"/>
      <c r="O279" s="77"/>
      <c r="P279" s="78"/>
      <c r="Q279" s="77"/>
    </row>
    <row r="280" spans="2:17" x14ac:dyDescent="0.25">
      <c r="B280" s="45">
        <v>160</v>
      </c>
      <c r="C280" s="56" t="s">
        <v>116</v>
      </c>
      <c r="D280" s="57" t="s">
        <v>117</v>
      </c>
      <c r="E280" s="48">
        <v>1037</v>
      </c>
      <c r="F280" s="49"/>
      <c r="G280" s="77"/>
      <c r="H280" s="77"/>
      <c r="I280" s="77"/>
      <c r="J280" s="77"/>
      <c r="K280" s="77"/>
      <c r="L280" s="78"/>
      <c r="M280" s="79"/>
      <c r="N280" s="78"/>
      <c r="O280" s="77"/>
      <c r="P280" s="78"/>
      <c r="Q280" s="77"/>
    </row>
    <row r="281" spans="2:17" x14ac:dyDescent="0.25">
      <c r="B281" s="45">
        <v>161</v>
      </c>
      <c r="C281" s="56" t="s">
        <v>118</v>
      </c>
      <c r="D281" s="57" t="s">
        <v>119</v>
      </c>
      <c r="E281" s="48">
        <v>8995</v>
      </c>
      <c r="F281" s="49"/>
      <c r="G281" s="77"/>
      <c r="H281" s="77"/>
      <c r="I281" s="77"/>
      <c r="J281" s="77"/>
      <c r="K281" s="77"/>
      <c r="L281" s="78"/>
      <c r="M281" s="79"/>
      <c r="N281" s="78"/>
      <c r="O281" s="77"/>
      <c r="P281" s="78"/>
      <c r="Q281" s="77"/>
    </row>
    <row r="282" spans="2:17" x14ac:dyDescent="0.25">
      <c r="B282" s="45">
        <v>162</v>
      </c>
      <c r="C282" s="56" t="s">
        <v>330</v>
      </c>
      <c r="D282" s="57" t="s">
        <v>120</v>
      </c>
      <c r="E282" s="48">
        <v>5000</v>
      </c>
      <c r="F282" s="49"/>
      <c r="G282" s="77"/>
      <c r="H282" s="77"/>
      <c r="I282" s="77"/>
      <c r="J282" s="77"/>
      <c r="K282" s="77"/>
      <c r="L282" s="78"/>
      <c r="M282" s="79"/>
      <c r="N282" s="78"/>
      <c r="O282" s="77"/>
      <c r="P282" s="78"/>
      <c r="Q282" s="77"/>
    </row>
    <row r="283" spans="2:17" ht="30" x14ac:dyDescent="0.25">
      <c r="B283" s="45">
        <v>163</v>
      </c>
      <c r="C283" s="56" t="s">
        <v>331</v>
      </c>
      <c r="D283" s="57" t="s">
        <v>121</v>
      </c>
      <c r="E283" s="48">
        <v>7000</v>
      </c>
      <c r="F283" s="49"/>
      <c r="G283" s="77"/>
      <c r="H283" s="77"/>
      <c r="I283" s="77"/>
      <c r="J283" s="77"/>
      <c r="K283" s="77"/>
      <c r="L283" s="78"/>
      <c r="M283" s="79"/>
      <c r="N283" s="78"/>
      <c r="O283" s="77"/>
      <c r="P283" s="78"/>
      <c r="Q283" s="77"/>
    </row>
    <row r="284" spans="2:17" x14ac:dyDescent="0.25">
      <c r="B284" s="45">
        <v>164</v>
      </c>
      <c r="C284" s="56" t="s">
        <v>122</v>
      </c>
      <c r="D284" s="57" t="s">
        <v>123</v>
      </c>
      <c r="E284" s="48">
        <v>1500</v>
      </c>
      <c r="F284" s="49"/>
      <c r="G284" s="77"/>
      <c r="H284" s="77"/>
      <c r="I284" s="77"/>
      <c r="J284" s="77"/>
      <c r="K284" s="77"/>
      <c r="L284" s="78"/>
      <c r="M284" s="79"/>
      <c r="N284" s="78"/>
      <c r="O284" s="77"/>
      <c r="P284" s="78"/>
      <c r="Q284" s="77"/>
    </row>
    <row r="285" spans="2:17" x14ac:dyDescent="0.25">
      <c r="B285" s="45">
        <v>165</v>
      </c>
      <c r="C285" s="56" t="s">
        <v>332</v>
      </c>
      <c r="D285" s="57" t="s">
        <v>124</v>
      </c>
      <c r="E285" s="48">
        <v>1500</v>
      </c>
      <c r="F285" s="49"/>
      <c r="G285" s="77"/>
      <c r="H285" s="77"/>
      <c r="I285" s="77"/>
      <c r="J285" s="77"/>
      <c r="K285" s="77"/>
      <c r="L285" s="78"/>
      <c r="M285" s="79"/>
      <c r="N285" s="78"/>
      <c r="O285" s="77"/>
      <c r="P285" s="78"/>
      <c r="Q285" s="77"/>
    </row>
    <row r="286" spans="2:17" x14ac:dyDescent="0.25">
      <c r="B286" s="45">
        <v>166</v>
      </c>
      <c r="C286" s="56" t="s">
        <v>125</v>
      </c>
      <c r="D286" s="57" t="s">
        <v>126</v>
      </c>
      <c r="E286" s="48">
        <v>1000</v>
      </c>
      <c r="F286" s="49"/>
      <c r="G286" s="77"/>
      <c r="H286" s="77"/>
      <c r="I286" s="77"/>
      <c r="J286" s="77"/>
      <c r="K286" s="77"/>
      <c r="L286" s="78"/>
      <c r="M286" s="79"/>
      <c r="N286" s="78"/>
      <c r="O286" s="77"/>
      <c r="P286" s="78"/>
      <c r="Q286" s="77"/>
    </row>
    <row r="287" spans="2:17" x14ac:dyDescent="0.25">
      <c r="B287" s="45">
        <v>167</v>
      </c>
      <c r="C287" s="56" t="s">
        <v>127</v>
      </c>
      <c r="D287" s="57" t="s">
        <v>128</v>
      </c>
      <c r="E287" s="48">
        <v>1500</v>
      </c>
      <c r="F287" s="49"/>
      <c r="G287" s="77"/>
      <c r="H287" s="77"/>
      <c r="I287" s="77"/>
      <c r="J287" s="77"/>
      <c r="K287" s="77"/>
      <c r="L287" s="78"/>
      <c r="M287" s="79"/>
      <c r="N287" s="78"/>
      <c r="O287" s="77"/>
      <c r="P287" s="78"/>
      <c r="Q287" s="77"/>
    </row>
    <row r="288" spans="2:17" x14ac:dyDescent="0.25">
      <c r="B288" s="45">
        <v>168</v>
      </c>
      <c r="C288" s="56" t="s">
        <v>333</v>
      </c>
      <c r="D288" s="57" t="s">
        <v>129</v>
      </c>
      <c r="E288" s="48">
        <v>2500</v>
      </c>
      <c r="F288" s="49"/>
      <c r="G288" s="77"/>
      <c r="H288" s="77"/>
      <c r="I288" s="77"/>
      <c r="J288" s="77"/>
      <c r="K288" s="77"/>
      <c r="L288" s="78"/>
      <c r="M288" s="79"/>
      <c r="N288" s="78"/>
      <c r="O288" s="77"/>
      <c r="P288" s="78"/>
      <c r="Q288" s="77"/>
    </row>
    <row r="289" spans="2:17" x14ac:dyDescent="0.25">
      <c r="B289" s="45">
        <v>169</v>
      </c>
      <c r="C289" s="56" t="s">
        <v>334</v>
      </c>
      <c r="D289" s="57" t="s">
        <v>335</v>
      </c>
      <c r="E289" s="48">
        <v>2500</v>
      </c>
      <c r="F289" s="49"/>
      <c r="G289" s="77"/>
      <c r="H289" s="77"/>
      <c r="I289" s="77"/>
      <c r="J289" s="77"/>
      <c r="K289" s="77"/>
      <c r="L289" s="78"/>
      <c r="M289" s="79"/>
      <c r="N289" s="78"/>
      <c r="O289" s="77"/>
      <c r="P289" s="78"/>
      <c r="Q289" s="77"/>
    </row>
    <row r="290" spans="2:17" x14ac:dyDescent="0.25">
      <c r="B290" s="45">
        <v>170</v>
      </c>
      <c r="C290" s="56" t="s">
        <v>130</v>
      </c>
      <c r="D290" s="57" t="s">
        <v>131</v>
      </c>
      <c r="E290" s="48">
        <v>6000</v>
      </c>
      <c r="F290" s="49"/>
      <c r="G290" s="77"/>
      <c r="H290" s="77"/>
      <c r="I290" s="77"/>
      <c r="J290" s="77"/>
      <c r="K290" s="77"/>
      <c r="L290" s="78"/>
      <c r="M290" s="79"/>
      <c r="N290" s="78"/>
      <c r="O290" s="77"/>
      <c r="P290" s="78"/>
      <c r="Q290" s="77"/>
    </row>
    <row r="291" spans="2:17" x14ac:dyDescent="0.25">
      <c r="B291" s="45">
        <v>171</v>
      </c>
      <c r="C291" s="56" t="s">
        <v>132</v>
      </c>
      <c r="D291" s="57" t="s">
        <v>133</v>
      </c>
      <c r="E291" s="48">
        <v>1350</v>
      </c>
      <c r="F291" s="49"/>
      <c r="G291" s="77"/>
      <c r="H291" s="77"/>
      <c r="I291" s="77"/>
      <c r="J291" s="77"/>
      <c r="K291" s="77"/>
      <c r="L291" s="78"/>
      <c r="M291" s="79"/>
      <c r="N291" s="78"/>
      <c r="O291" s="77"/>
      <c r="P291" s="78"/>
      <c r="Q291" s="77"/>
    </row>
    <row r="292" spans="2:17" x14ac:dyDescent="0.25">
      <c r="B292" s="45">
        <v>172</v>
      </c>
      <c r="C292" s="56" t="s">
        <v>308</v>
      </c>
      <c r="D292" s="57" t="s">
        <v>167</v>
      </c>
      <c r="E292" s="48">
        <v>2500</v>
      </c>
      <c r="F292" s="49"/>
      <c r="G292" s="77"/>
      <c r="H292" s="77"/>
      <c r="I292" s="77"/>
      <c r="J292" s="77"/>
      <c r="K292" s="77"/>
      <c r="L292" s="78"/>
      <c r="M292" s="79"/>
      <c r="N292" s="78"/>
      <c r="O292" s="77"/>
      <c r="P292" s="78"/>
      <c r="Q292" s="77"/>
    </row>
    <row r="293" spans="2:17" x14ac:dyDescent="0.25">
      <c r="B293" s="45">
        <v>173</v>
      </c>
      <c r="C293" s="56" t="s">
        <v>168</v>
      </c>
      <c r="D293" s="57" t="s">
        <v>310</v>
      </c>
      <c r="E293" s="48">
        <v>500</v>
      </c>
      <c r="F293" s="49"/>
      <c r="G293" s="77"/>
      <c r="H293" s="77"/>
      <c r="I293" s="77"/>
      <c r="J293" s="77"/>
      <c r="K293" s="77"/>
      <c r="L293" s="78"/>
      <c r="M293" s="79"/>
      <c r="N293" s="78"/>
      <c r="O293" s="77"/>
      <c r="P293" s="78"/>
      <c r="Q293" s="77"/>
    </row>
    <row r="294" spans="2:17" x14ac:dyDescent="0.25">
      <c r="B294" s="52"/>
      <c r="C294" s="58"/>
      <c r="D294" s="59"/>
      <c r="E294" s="60"/>
      <c r="F294" s="49"/>
    </row>
    <row r="295" spans="2:17" x14ac:dyDescent="0.25">
      <c r="B295" s="52"/>
      <c r="C295" s="58"/>
      <c r="D295" s="59"/>
      <c r="E295" s="60"/>
      <c r="F295" s="49"/>
      <c r="J295" s="2" t="s">
        <v>343</v>
      </c>
      <c r="L295" s="4">
        <f>SUM(L274:L293)</f>
        <v>0</v>
      </c>
    </row>
    <row r="296" spans="2:17" x14ac:dyDescent="0.25">
      <c r="B296" s="52"/>
      <c r="C296" s="58"/>
      <c r="D296" s="59"/>
      <c r="E296" s="60"/>
      <c r="F296" s="49"/>
    </row>
    <row r="297" spans="2:17" x14ac:dyDescent="0.25">
      <c r="B297" s="52"/>
      <c r="C297" s="58"/>
      <c r="D297" s="59"/>
      <c r="E297" s="60"/>
      <c r="F297" s="49"/>
    </row>
    <row r="298" spans="2:17" x14ac:dyDescent="0.25">
      <c r="B298" s="52"/>
      <c r="C298" s="58"/>
      <c r="D298" s="59"/>
      <c r="E298" s="60"/>
      <c r="F298" s="49"/>
      <c r="J298" s="2" t="s">
        <v>344</v>
      </c>
      <c r="L298" s="4">
        <f>SUM(L295,L270,L257,L248,L237,L220,L203,L176,L161,L143,L125,L118,L105,L97,L88,L80,L68,L62,L51,L41,L25)</f>
        <v>0</v>
      </c>
    </row>
    <row r="300" spans="2:17" ht="30" x14ac:dyDescent="0.25">
      <c r="B300" s="39" t="s">
        <v>3</v>
      </c>
      <c r="C300" s="40" t="s">
        <v>342</v>
      </c>
      <c r="D300" s="40" t="s">
        <v>4</v>
      </c>
      <c r="E300" s="41"/>
      <c r="G300" s="21" t="s">
        <v>236</v>
      </c>
      <c r="H300" s="22" t="s">
        <v>6</v>
      </c>
      <c r="I300" s="23" t="s">
        <v>7</v>
      </c>
      <c r="J300" s="23" t="s">
        <v>8</v>
      </c>
      <c r="K300" s="23" t="s">
        <v>9</v>
      </c>
      <c r="L300" s="24" t="s">
        <v>26</v>
      </c>
      <c r="M300" s="25" t="s">
        <v>11</v>
      </c>
      <c r="N300" s="26" t="s">
        <v>12</v>
      </c>
      <c r="O300" s="27" t="s">
        <v>13</v>
      </c>
      <c r="P300" s="26"/>
      <c r="Q300" s="28" t="s">
        <v>15</v>
      </c>
    </row>
    <row r="302" spans="2:17" x14ac:dyDescent="0.25">
      <c r="B302" s="45">
        <v>174</v>
      </c>
      <c r="C302" s="50" t="s">
        <v>337</v>
      </c>
      <c r="D302" s="38"/>
      <c r="E302" s="38"/>
      <c r="F302" s="38"/>
      <c r="G302" s="77"/>
      <c r="H302" s="77"/>
      <c r="I302" s="77"/>
      <c r="J302" s="77"/>
      <c r="K302" s="77"/>
      <c r="L302" s="78"/>
      <c r="M302" s="79"/>
      <c r="N302" s="78"/>
      <c r="O302" s="77"/>
      <c r="P302" s="78"/>
      <c r="Q302" s="77"/>
    </row>
    <row r="303" spans="2:17" x14ac:dyDescent="0.25">
      <c r="B303" s="45"/>
      <c r="C303" s="50"/>
      <c r="D303" s="38"/>
      <c r="E303" s="38"/>
      <c r="F303" s="38"/>
      <c r="G303" s="77"/>
      <c r="H303" s="77"/>
      <c r="I303" s="77"/>
      <c r="J303" s="77"/>
      <c r="K303" s="77"/>
      <c r="L303" s="78"/>
      <c r="M303" s="79"/>
      <c r="N303" s="78"/>
      <c r="O303" s="77"/>
      <c r="P303" s="78"/>
      <c r="Q303" s="77"/>
    </row>
    <row r="304" spans="2:17" x14ac:dyDescent="0.25">
      <c r="B304" s="45">
        <v>175</v>
      </c>
      <c r="C304" s="50" t="s">
        <v>338</v>
      </c>
      <c r="D304" s="38"/>
      <c r="E304" s="38"/>
      <c r="F304" s="38"/>
      <c r="G304" s="77"/>
      <c r="H304" s="77"/>
      <c r="I304" s="77"/>
      <c r="J304" s="77"/>
      <c r="K304" s="77"/>
      <c r="L304" s="78"/>
      <c r="M304" s="79"/>
      <c r="N304" s="78"/>
      <c r="O304" s="77"/>
      <c r="P304" s="78"/>
      <c r="Q304" s="77"/>
    </row>
    <row r="305" spans="2:17" x14ac:dyDescent="0.25">
      <c r="B305" s="38"/>
      <c r="C305" s="50"/>
      <c r="D305" s="38"/>
      <c r="E305" s="38"/>
      <c r="F305" s="38"/>
      <c r="G305" s="77"/>
      <c r="H305" s="77"/>
      <c r="I305" s="77"/>
      <c r="J305" s="77"/>
      <c r="K305" s="77"/>
      <c r="L305" s="78"/>
      <c r="M305" s="79"/>
      <c r="N305" s="78"/>
      <c r="O305" s="77"/>
      <c r="P305" s="78"/>
      <c r="Q305" s="77"/>
    </row>
    <row r="306" spans="2:17" x14ac:dyDescent="0.25">
      <c r="B306" s="38">
        <v>176</v>
      </c>
      <c r="C306" s="50" t="s">
        <v>339</v>
      </c>
      <c r="D306" s="38"/>
      <c r="E306" s="38"/>
      <c r="F306" s="38"/>
      <c r="G306" s="77"/>
      <c r="H306" s="77"/>
      <c r="I306" s="77"/>
      <c r="J306" s="77"/>
      <c r="K306" s="77"/>
      <c r="L306" s="78"/>
      <c r="M306" s="79"/>
      <c r="N306" s="78"/>
      <c r="O306" s="77"/>
      <c r="P306" s="78"/>
      <c r="Q306" s="77"/>
    </row>
    <row r="307" spans="2:17" x14ac:dyDescent="0.25">
      <c r="B307" s="38"/>
      <c r="C307" s="50"/>
      <c r="D307" s="38"/>
      <c r="E307" s="38"/>
      <c r="F307" s="38"/>
      <c r="G307" s="77"/>
      <c r="H307" s="77"/>
      <c r="I307" s="77"/>
      <c r="J307" s="77"/>
      <c r="K307" s="77"/>
      <c r="L307" s="78"/>
      <c r="M307" s="79"/>
      <c r="N307" s="78"/>
      <c r="O307" s="77"/>
      <c r="P307" s="78"/>
      <c r="Q307" s="77"/>
    </row>
    <row r="308" spans="2:17" x14ac:dyDescent="0.25">
      <c r="B308" s="38">
        <v>177</v>
      </c>
      <c r="C308" s="50" t="s">
        <v>340</v>
      </c>
      <c r="D308" s="38"/>
      <c r="E308" s="38"/>
      <c r="F308" s="38"/>
      <c r="G308" s="77"/>
      <c r="H308" s="77"/>
      <c r="I308" s="77"/>
      <c r="J308" s="77"/>
      <c r="K308" s="77"/>
      <c r="L308" s="78"/>
      <c r="M308" s="79"/>
      <c r="N308" s="78"/>
      <c r="O308" s="77"/>
      <c r="P308" s="78"/>
      <c r="Q308" s="77"/>
    </row>
    <row r="309" spans="2:17" x14ac:dyDescent="0.25">
      <c r="B309" s="38"/>
      <c r="C309" s="50"/>
      <c r="D309" s="38"/>
      <c r="E309" s="38"/>
      <c r="F309" s="38"/>
      <c r="G309" s="77"/>
      <c r="H309" s="77"/>
      <c r="I309" s="77"/>
      <c r="J309" s="77"/>
      <c r="K309" s="77"/>
      <c r="L309" s="78"/>
      <c r="M309" s="79"/>
      <c r="N309" s="78"/>
      <c r="O309" s="77"/>
      <c r="P309" s="78"/>
      <c r="Q309" s="77"/>
    </row>
    <row r="310" spans="2:17" x14ac:dyDescent="0.25">
      <c r="B310" s="38">
        <v>178</v>
      </c>
      <c r="C310" s="50" t="s">
        <v>341</v>
      </c>
      <c r="D310" s="38"/>
      <c r="E310" s="38"/>
      <c r="F310" s="38"/>
      <c r="G310" s="77"/>
      <c r="H310" s="77"/>
      <c r="I310" s="77"/>
      <c r="J310" s="77"/>
      <c r="K310" s="77"/>
      <c r="L310" s="78"/>
      <c r="M310" s="79"/>
      <c r="N310" s="78"/>
      <c r="O310" s="77"/>
      <c r="P310" s="78"/>
      <c r="Q310" s="77"/>
    </row>
  </sheetData>
  <sheetProtection algorithmName="SHA-512" hashValue="Gm1zBwwYZnnI0SAdNG9npDrroF8sCAeT+QFNNz92W6IaUwEcC0cfKWsG+24MQ1sHG5UkrEsIMYQ0rrRllAf8BQ==" saltValue="oDqr2To7pbphzn27dJwBFA==" spinCount="100000" sheet="1" objects="1" scenarios="1" selectLockedCells="1"/>
  <mergeCells count="24">
    <mergeCell ref="H1:J1"/>
    <mergeCell ref="C51:E51"/>
    <mergeCell ref="B5:Q9"/>
    <mergeCell ref="B11:Q14"/>
    <mergeCell ref="C16:E16"/>
    <mergeCell ref="C26:E26"/>
    <mergeCell ref="C41:E41"/>
    <mergeCell ref="C203:E203"/>
    <mergeCell ref="C62:E62"/>
    <mergeCell ref="C68:E68"/>
    <mergeCell ref="C80:E80"/>
    <mergeCell ref="C88:E88"/>
    <mergeCell ref="C97:E97"/>
    <mergeCell ref="C105:E105"/>
    <mergeCell ref="C118:E118"/>
    <mergeCell ref="C125:E125"/>
    <mergeCell ref="C143:E143"/>
    <mergeCell ref="C161:E161"/>
    <mergeCell ref="C176:E176"/>
    <mergeCell ref="C220:E220"/>
    <mergeCell ref="C237:E237"/>
    <mergeCell ref="C248:E248"/>
    <mergeCell ref="C257:E257"/>
    <mergeCell ref="C270:E270"/>
  </mergeCells>
  <pageMargins left="0.7" right="0.7" top="0.75" bottom="0.75" header="0.3" footer="0.3"/>
  <pageSetup paperSize="5" scale="92" fitToWidth="2" fitToHeight="40" orientation="landscape" r:id="rId1"/>
  <headerFooter>
    <oddHeader xml:space="preserve">&amp;C
</oddHeader>
    <oddFooter>Page &amp;P of &amp;N</oddFooter>
  </headerFooter>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ACC Market Basket - UPDATED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McClure</dc:creator>
  <cp:lastModifiedBy>Locke, Craig E.</cp:lastModifiedBy>
  <cp:lastPrinted>2023-07-12T19:41:06Z</cp:lastPrinted>
  <dcterms:created xsi:type="dcterms:W3CDTF">2023-04-25T18:28:01Z</dcterms:created>
  <dcterms:modified xsi:type="dcterms:W3CDTF">2023-07-12T19:41:44Z</dcterms:modified>
</cp:coreProperties>
</file>