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J:\2-PCT BIDS &amp; RFPS\FY 2020-2021 BIDS &amp; RFP's\UK-2103-21 UK Supplier Diversity Initative - Promotional Products &amp; Related Services\"/>
    </mc:Choice>
  </mc:AlternateContent>
  <xr:revisionPtr revIDLastSave="0" documentId="13_ncr:1_{690342B1-8B05-48DB-A025-57C167399170}" xr6:coauthVersionLast="45" xr6:coauthVersionMax="45" xr10:uidLastSave="{00000000-0000-0000-0000-000000000000}"/>
  <bookViews>
    <workbookView xWindow="-120" yWindow="-120" windowWidth="29040" windowHeight="15840" xr2:uid="{00000000-000D-0000-FFFF-FFFF00000000}"/>
  </bookViews>
  <sheets>
    <sheet name="Market Basket" sheetId="2" r:id="rId1"/>
    <sheet name="Apparel Market Basket" sheetId="3" r:id="rId2"/>
  </sheets>
  <definedNames>
    <definedName name="_xlnm._FilterDatabase" localSheetId="0" hidden="1">'Market Basket'!#REF!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2" l="1"/>
  <c r="K95" i="2"/>
  <c r="J95" i="2"/>
  <c r="G41" i="3"/>
  <c r="O41" i="3"/>
  <c r="N41" i="3"/>
  <c r="M41" i="3"/>
  <c r="L41" i="3"/>
  <c r="K41" i="3"/>
  <c r="J41" i="3"/>
  <c r="I41" i="3"/>
  <c r="H41" i="3"/>
  <c r="G98" i="2" l="1"/>
  <c r="C16" i="3"/>
  <c r="C27" i="2" l="1"/>
  <c r="C21" i="2"/>
  <c r="N43" i="3"/>
</calcChain>
</file>

<file path=xl/sharedStrings.xml><?xml version="1.0" encoding="utf-8"?>
<sst xmlns="http://schemas.openxmlformats.org/spreadsheetml/2006/main" count="413" uniqueCount="142">
  <si>
    <t>Tee Shirts</t>
  </si>
  <si>
    <t>Bags/Totes/Backpacks/Coolers</t>
  </si>
  <si>
    <t>Sweaters/Sweatshirts/Long Sleeve Shirts/Pullovers</t>
  </si>
  <si>
    <t>Drinkware</t>
  </si>
  <si>
    <t>Jewlery</t>
  </si>
  <si>
    <t>Pens/Pencils</t>
  </si>
  <si>
    <t>Electronics</t>
  </si>
  <si>
    <t>Miscellaneous</t>
  </si>
  <si>
    <t>Keychains/Badge Supplies</t>
  </si>
  <si>
    <t>Polos</t>
  </si>
  <si>
    <t>Notebooks/Journals</t>
  </si>
  <si>
    <t>Stickers/Pins/Buttons</t>
  </si>
  <si>
    <t>Jackets</t>
  </si>
  <si>
    <t>Blankets</t>
  </si>
  <si>
    <t>Consumables (lip balm, sanitizer, etc.)</t>
  </si>
  <si>
    <t>Hats</t>
  </si>
  <si>
    <t>Umbrellas</t>
  </si>
  <si>
    <t>Shorts</t>
  </si>
  <si>
    <t>Wallets</t>
  </si>
  <si>
    <t>Stress Relievers</t>
  </si>
  <si>
    <t>Quantity</t>
  </si>
  <si>
    <t>Price</t>
  </si>
  <si>
    <t>Proposed Item Description</t>
  </si>
  <si>
    <t>Additional Information</t>
  </si>
  <si>
    <t>Proposed Tier</t>
  </si>
  <si>
    <t>Example below in red</t>
  </si>
  <si>
    <t>Hanes Tagless T-Shirt - Screen - Colors</t>
  </si>
  <si>
    <t>www.link2examplewebsite.com</t>
  </si>
  <si>
    <t>Setup Fees</t>
  </si>
  <si>
    <t>ID</t>
  </si>
  <si>
    <t>Proposed Item Manufacturer Number</t>
  </si>
  <si>
    <t>#6729-E.X.Item</t>
  </si>
  <si>
    <t>UOM</t>
  </si>
  <si>
    <t>Proof</t>
  </si>
  <si>
    <t>Lead Time</t>
  </si>
  <si>
    <t>Proposed Item Number</t>
  </si>
  <si>
    <t>EA</t>
  </si>
  <si>
    <t>Sport-Tek Ladies Cadence Short, LST304</t>
  </si>
  <si>
    <t>Sport-Tek PosiCharge Competitor Short, ST355</t>
  </si>
  <si>
    <t>Tank Tops</t>
  </si>
  <si>
    <t>#LT-4325, Lunch Coolers, foil lined insulated, 8"Wx6"Hx6"D</t>
  </si>
  <si>
    <t>#BG100, Classic Nylon Drawstring Backpack, 14.5"Wx17.5"Hx1/8"D</t>
  </si>
  <si>
    <t>Fun Tote Bag, #3010, 600D polyester w/26” handles, Main compartment zip close, open front pocket, split key ring.  Spot clean/air dry recommended.</t>
  </si>
  <si>
    <t xml:space="preserve">16oz Fluted Stadium Cup, #DW-1248, Plastic </t>
  </si>
  <si>
    <t>Terrano Tumbler, #1620-26, Stainless Steel, 16oz</t>
  </si>
  <si>
    <t>Sleeveless Jersey Koozie, #5136, 2 sided</t>
  </si>
  <si>
    <t>Soft Enamel Lapel Pin, Gold,1.25" Round, #54591, Military Clutch</t>
  </si>
  <si>
    <t>Lumen Penlight, #43984, two-in-one pen and flashlight</t>
  </si>
  <si>
    <t>Javalina Classic Ballpoint Pen, #61966-322</t>
  </si>
  <si>
    <t>Easy Flow Gel Ink Pen, Retractable, #BGPEN</t>
  </si>
  <si>
    <t>Earbud in Square Case, #Q52484, ABS Plastic</t>
  </si>
  <si>
    <t>Metal Carabiner Flashlight w/Strap, #108965</t>
  </si>
  <si>
    <t>Portable Metal Power Bank Charger, #340-IT122, UL Certified, 3/4"Wx3 3/4"Lx3/4"D</t>
  </si>
  <si>
    <t>USB Wall Charger, #128482, 1"x1 3/4", not compatible with tablets</t>
  </si>
  <si>
    <t>Value Static Decal, Square, 2"x2", #142967-22</t>
  </si>
  <si>
    <t>Multi Purpose Cleaning Cloth, 6"x6", #117820</t>
  </si>
  <si>
    <t>4"x3" Name Badge Holder, 2 Touch Point Magnet, #PPI-2473MT</t>
  </si>
  <si>
    <t>Lanyard with Metal Bulldog Clip, #117242, 35"Lx3/4"W</t>
  </si>
  <si>
    <t>Metal Retractable Badge Holder, Slip Clip, Round, Gunmetal, #130191-RD-GM, Extends up to 30", 3 1/4"x1 1/4"x1/2"</t>
  </si>
  <si>
    <t>Trade Show Badge Holder, #9350, Translucent, Adjustable neck lanyard, 6 1/2"x 4 7/8"</t>
  </si>
  <si>
    <t>Bic Non-Adhesive Notepad, 7"x5", 50 sheet, #140255-50</t>
  </si>
  <si>
    <t>Pocket Jotter Notepad Notebook, #714269, 70 sheets lined paper, 3"Wx4"H</t>
  </si>
  <si>
    <t>High Tide Notebook w/pen, 11" x 8 1/2", #113546-118</t>
  </si>
  <si>
    <t>Horsens Noteboook w/Pen-Stylus, #SM-3533, bound notebook w/magnetic flap closure, ribbon page marker, 80 ruled pages</t>
  </si>
  <si>
    <t>Pennants, #8820-512-C, 5"x12", Felt</t>
  </si>
  <si>
    <t>Clear Removable Car Sticker, 4"x4" (static on face), #11114 389-GIL</t>
  </si>
  <si>
    <t>Mighty Clip, Star, #5897-ST, 3 7/16"x3 7/16"x1 7/8", Magnet</t>
  </si>
  <si>
    <t>Flat Flexible Magnet, Square, 3", Round Corners, #39206-SQ4-RC, 30-mil</t>
  </si>
  <si>
    <t>Cozy Fleece Blanket, #103215, 100% polyester anti-pill fleece material, 50"x60"</t>
  </si>
  <si>
    <t>Compact Hand Sanitizer Bottle, 1 oz., #681954</t>
  </si>
  <si>
    <t>SPF 30 Lip Balm Stick, #733329</t>
  </si>
  <si>
    <t>X-Tra Value Structured Cap, #181-X200</t>
  </si>
  <si>
    <t>Port Authority Ladies Garment Washed Cap, #LPWU</t>
  </si>
  <si>
    <t>56" ArcGiant Telescopic Folding Umbrella, #4030, Automatic Open, Matching Sleeve</t>
  </si>
  <si>
    <t>44" Arc Barrister Folding Umbrella, Auto-Open, #Q30804</t>
  </si>
  <si>
    <t>Smart Phone Wallet, #199-T551, Adhesive, Silicone, 2 1/2"Wx3 3/8"H</t>
  </si>
  <si>
    <t>Strappy Phone Holder, 34086, #PL-1338-PRL, Silicone pocket with detachable lanyard, 3"wx6"h with 17" lanyard</t>
  </si>
  <si>
    <t>Mood Smartphone Wallet, #127127, Adhesive, Silicone, 3 7/16"x 2 1/4"</t>
  </si>
  <si>
    <t>Promotional Stress Ball, Round, 2.75" Diameter, #Q17459</t>
  </si>
  <si>
    <t>Acorn Stress Ball, 2903, #LNA-AC01-ARL, Polyurethane, 2" dia.x2 5/8"</t>
  </si>
  <si>
    <t>Cow Stress Reliever, #49861, Polyfoam Material</t>
  </si>
  <si>
    <t>Brain Stress Reliver, #Q43649, Polyurethane, 2.25"Hx2"Wx3"D</t>
  </si>
  <si>
    <t>1b</t>
  </si>
  <si>
    <t>1a</t>
  </si>
  <si>
    <t>$</t>
  </si>
  <si>
    <t>Upcharge  2X-3X</t>
  </si>
  <si>
    <t>Upcharge  4X &amp; UP</t>
  </si>
  <si>
    <t>7 DARO</t>
  </si>
  <si>
    <t>Tier 1   100 &amp; Below</t>
  </si>
  <si>
    <t>Tier 2       101-200</t>
  </si>
  <si>
    <t>Tier 3     201-500</t>
  </si>
  <si>
    <t>Tier 5   1000+</t>
  </si>
  <si>
    <t>Tier 4    501-1000</t>
  </si>
  <si>
    <t>2a</t>
  </si>
  <si>
    <t>2b</t>
  </si>
  <si>
    <t>3a</t>
  </si>
  <si>
    <t>3b</t>
  </si>
  <si>
    <t>Gildan 50/50 T-shirts #G800, White Shirt, One Color Imprint/One Location</t>
  </si>
  <si>
    <t>Gildan 50/50 T-shirts #G800, Color Shirt, One Color Imprint/One Location</t>
  </si>
  <si>
    <t>Gildan, #G200 Ultra Cotton 6oz T-shirt, White Shirt, One Color Imprint/One Location</t>
  </si>
  <si>
    <t>Gildan, #G200 Ultra Cotton 6oz T-shirt, Color Shirt, One Color Imprint/One Location</t>
  </si>
  <si>
    <t>Gildan Heavy Cotton Shirts, #5000G, White Shirt, One Color Imprint/One Location</t>
  </si>
  <si>
    <t>Gildan Heavy Cotton Shirts , #5000G, Color Shirt, One Color Imprint/One Location</t>
  </si>
  <si>
    <t>9a</t>
  </si>
  <si>
    <t>9b</t>
  </si>
  <si>
    <t>#G240 Gildan Long Sleeve Tshirt, White Shirt, One Color Imprint/One Location</t>
  </si>
  <si>
    <t>#G240 Gildan Long Sleeve Tshirt, Color Shirt, One Color Imprint/One Location</t>
  </si>
  <si>
    <t>12a</t>
  </si>
  <si>
    <t>12b</t>
  </si>
  <si>
    <t>Sport-Tek #LST860 Ladies Sport-Wick Textured ¼ Zip Pullover, Royal Blue</t>
  </si>
  <si>
    <t>Sport-Tek #ST860 Sport-Wick Textured ¼ Zip Pullover, Royal Blue</t>
  </si>
  <si>
    <t>Jerzees #562 Adult Unisex 8oz NuBlend Fleece Crew Sweatshirt , White Sweatshirt, One Color Imprint/One Location</t>
  </si>
  <si>
    <t>Jerzees #562 Adult Unisex 8oz NuBlend Fleece Crew Sweatshirt, Color Sweatshirt, One Color Imprint/One Location</t>
  </si>
  <si>
    <t>Men'sOrigin Core365 Performance Pique Polo, #119057-M, White Polo, One Color Imprint/One Location</t>
  </si>
  <si>
    <t>Men'sOrigin Core365 Performance Pique Polo, #119057-M, Color Polo, One Color Imprint/One Location</t>
  </si>
  <si>
    <t>Port Authority 5-in-1 Performance Pique Polo, #K567, Men's, White Polo, One Color Imprint/One Location</t>
  </si>
  <si>
    <t>Port Authority 5-in-1 Performance Pique Polo, #K567, Men's, Color Polo, One Color Imprint/One Location</t>
  </si>
  <si>
    <t>Origin Core365 Ladies' Performance Pique, #78181, White Polo, One Color Imprint/One Location</t>
  </si>
  <si>
    <t>Origin Core365 Ladies' Performance Pique, #78181, Color Polo, One Color Imprint/One Location</t>
  </si>
  <si>
    <t>Sport-Tek Colorblock Soft Shell Jacket, #ST970, White Jacket, One Color Imprint/One Location</t>
  </si>
  <si>
    <t>Sport-Tek Colorblock Soft Shell Jacket, #ST970, Color Jacket, One Color Imprint/One Location</t>
  </si>
  <si>
    <t>Comfort Color Tank Top, #C9360, White Tank, One Color Imprint/One Location</t>
  </si>
  <si>
    <t>Comfort Color Tank Top, #C9360, Color Tank, One Color Imprint/One Location</t>
  </si>
  <si>
    <t>Proposed Tier Minimum Quantity</t>
  </si>
  <si>
    <r>
      <rPr>
        <b/>
        <sz val="11"/>
        <rFont val="Calibri"/>
        <family val="2"/>
        <scheme val="minor"/>
      </rPr>
      <t>Disclaimer:</t>
    </r>
    <r>
      <rPr>
        <sz val="11"/>
        <rFont val="Calibri"/>
        <family val="2"/>
        <scheme val="minor"/>
      </rPr>
      <t xml:space="preserve">  Specifications have been developed by UK and are intended to give information as to type and kind of service requested.  Catalog numbers, brand names, or manufacturer's product or reference numbers used in the item specifications are inteded to be descriptive, not restrictive.  They are intended to identify and indicate the type of product being sought, and establish the level of quality desired.  If any conflict exists in the item specifications between the product descriptions and any brand names or model or reference numbers used, the product descriptions will override the brand names or model number referenced. </t>
    </r>
  </si>
  <si>
    <t>TOTAL:</t>
  </si>
  <si>
    <t>GRAND TOTAL:</t>
  </si>
  <si>
    <t>Lunch Cooler</t>
  </si>
  <si>
    <t>360 degree Rotatable Retractable Badge Reel with Alligator Clip, #RT-09-ST</t>
  </si>
  <si>
    <t>5/8" Custom Breakaway Lanyard, #LY-503-R</t>
  </si>
  <si>
    <t>Supplier Name &gt;&gt;</t>
  </si>
  <si>
    <r>
      <rPr>
        <b/>
        <sz val="11"/>
        <color theme="1"/>
        <rFont val="Calibri"/>
        <family val="2"/>
        <scheme val="minor"/>
      </rPr>
      <t>Instructions:</t>
    </r>
    <r>
      <rPr>
        <sz val="11"/>
        <color theme="1"/>
        <rFont val="Calibri"/>
        <family val="2"/>
        <scheme val="minor"/>
      </rPr>
      <t xml:space="preserve"> There are two worksheets containing product categories which is representative of UK purchases throughout the course of one year.  In each category, we have created a "market basket", or subset of products that should be representative of the purchases in each product category.  For each line item in the market baskets, we have supplied the estimated quantity of each item that was estimated to be purchased by the University of Kentucky during one year.  Using the space next to each market basket, please supply the item that you believe best matches the description in column B, as well as the cost of that item. Please use all of the information provided to propose as best you can, the University will not be providing any additional information. </t>
    </r>
  </si>
  <si>
    <t>4a</t>
  </si>
  <si>
    <t>4b</t>
  </si>
  <si>
    <t>7a</t>
  </si>
  <si>
    <t>7b</t>
  </si>
  <si>
    <t>8a</t>
  </si>
  <si>
    <t>8b</t>
  </si>
  <si>
    <t>10a</t>
  </si>
  <si>
    <t>10b</t>
  </si>
  <si>
    <t>11a</t>
  </si>
  <si>
    <t>11b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</si>
</sst>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00"/>
  </numFmts>
  <fonts count="1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u/>
      <sz val="14"/>
      <color rgb="FFFF0000"/>
      <name val="Calibri"/>
      <family val="2"/>
      <scheme val="minor"/>
    </font>
  </fonts>
  <fills count="4">
    <fill>
      <patternFill patternType="none"/>
    </fill>
    <fill>
      <patternFill patternType="gray125"/>
    </fill>
    <fill>
      <patternFill patternType="solid">
        <fgColor rgb="FF0000FF"/>
        <bgColor indexed="64"/>
      </patternFill>
    </fill>
    <fill>
      <patternFill patternType="solid">
        <fgColor theme="0" tint="-0.14999847407452621"/>
        <bgColor indexed="64"/>
      </patternFill>
    </fill>
  </fills>
  <borders count="19">
    <border>
      <left/>
      <right/>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0"/>
      </right>
      <top style="thin">
        <color indexed="64"/>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0" fillId="0" borderId="3" xfId="0" applyBorder="1" applyProtection="1">
      <protection locked="0"/>
    </xf>
    <xf numFmtId="0" fontId="2" fillId="0" borderId="3" xfId="0" applyFont="1" applyBorder="1" applyProtection="1">
      <protection locked="0"/>
    </xf>
    <xf numFmtId="3" fontId="2" fillId="0" borderId="3" xfId="0" applyNumberFormat="1" applyFont="1" applyBorder="1" applyProtection="1">
      <protection locked="0"/>
    </xf>
    <xf numFmtId="0" fontId="0" fillId="0" borderId="3" xfId="0" applyFill="1" applyBorder="1" applyProtection="1">
      <protection locked="0"/>
    </xf>
    <xf numFmtId="0" fontId="1" fillId="0"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37" fontId="1" fillId="2" borderId="3" xfId="0" applyNumberFormat="1" applyFont="1" applyFill="1" applyBorder="1" applyAlignment="1" applyProtection="1">
      <alignment horizontal="center" vertical="center" wrapText="1"/>
    </xf>
    <xf numFmtId="0" fontId="0" fillId="3" borderId="3" xfId="0" applyFill="1" applyBorder="1" applyAlignment="1" applyProtection="1">
      <alignment wrapText="1"/>
    </xf>
    <xf numFmtId="0" fontId="0" fillId="3" borderId="3" xfId="0" applyFill="1" applyBorder="1" applyProtection="1"/>
    <xf numFmtId="0" fontId="0" fillId="3" borderId="3" xfId="0" applyFill="1" applyBorder="1" applyAlignment="1" applyProtection="1">
      <alignment vertical="top" wrapText="1"/>
    </xf>
    <xf numFmtId="37" fontId="4" fillId="3" borderId="3" xfId="0" applyNumberFormat="1" applyFont="1" applyFill="1" applyBorder="1" applyAlignment="1" applyProtection="1">
      <alignment vertical="top"/>
    </xf>
    <xf numFmtId="37" fontId="4" fillId="3" borderId="3" xfId="0" applyNumberFormat="1" applyFont="1" applyFill="1" applyBorder="1" applyAlignment="1" applyProtection="1">
      <alignment vertical="center" wrapText="1"/>
    </xf>
    <xf numFmtId="0" fontId="0" fillId="0" borderId="3" xfId="0" applyBorder="1" applyAlignment="1" applyProtection="1">
      <alignment wrapText="1"/>
    </xf>
    <xf numFmtId="0" fontId="0" fillId="0" borderId="3" xfId="0" applyBorder="1" applyProtection="1"/>
    <xf numFmtId="0" fontId="2" fillId="0" borderId="3" xfId="0" applyFont="1" applyBorder="1" applyProtection="1"/>
    <xf numFmtId="0" fontId="2" fillId="0" borderId="3" xfId="0" applyFont="1" applyBorder="1" applyAlignment="1" applyProtection="1">
      <alignment wrapText="1"/>
    </xf>
    <xf numFmtId="3" fontId="2" fillId="0" borderId="3" xfId="0" applyNumberFormat="1" applyFont="1" applyBorder="1" applyProtection="1"/>
    <xf numFmtId="0" fontId="0" fillId="0" borderId="3" xfId="0" applyFill="1" applyBorder="1" applyAlignment="1" applyProtection="1">
      <alignment wrapText="1"/>
    </xf>
    <xf numFmtId="164" fontId="1" fillId="2" borderId="3" xfId="0" applyNumberFormat="1" applyFont="1" applyFill="1" applyBorder="1" applyAlignment="1" applyProtection="1">
      <alignment horizontal="center" vertical="center" wrapText="1"/>
    </xf>
    <xf numFmtId="164" fontId="2" fillId="0" borderId="3" xfId="0" applyNumberFormat="1" applyFont="1" applyBorder="1" applyProtection="1"/>
    <xf numFmtId="164" fontId="2" fillId="0" borderId="3" xfId="0" quotePrefix="1" applyNumberFormat="1" applyFont="1" applyBorder="1" applyAlignment="1" applyProtection="1">
      <alignment wrapText="1"/>
    </xf>
    <xf numFmtId="164" fontId="2" fillId="0" borderId="3" xfId="0" applyNumberFormat="1" applyFont="1" applyBorder="1" applyAlignment="1" applyProtection="1">
      <alignment wrapText="1"/>
    </xf>
    <xf numFmtId="3" fontId="0" fillId="0" borderId="3" xfId="0" applyNumberFormat="1" applyBorder="1" applyProtection="1">
      <protection locked="0"/>
    </xf>
    <xf numFmtId="3" fontId="1" fillId="2" borderId="3" xfId="0" applyNumberFormat="1" applyFont="1" applyFill="1" applyBorder="1" applyAlignment="1" applyProtection="1">
      <alignment horizontal="center" vertical="center" wrapText="1"/>
    </xf>
    <xf numFmtId="3" fontId="2" fillId="0" borderId="3" xfId="0" applyNumberFormat="1" applyFont="1" applyBorder="1" applyAlignment="1" applyProtection="1">
      <alignment wrapText="1"/>
    </xf>
    <xf numFmtId="3" fontId="1" fillId="0" borderId="3" xfId="0" applyNumberFormat="1" applyFont="1" applyFill="1" applyBorder="1" applyAlignment="1" applyProtection="1">
      <alignment horizontal="center" vertical="center" wrapText="1"/>
      <protection locked="0"/>
    </xf>
    <xf numFmtId="0" fontId="6" fillId="0" borderId="0" xfId="0" applyFont="1" applyProtection="1"/>
    <xf numFmtId="0" fontId="0" fillId="0" borderId="0" xfId="0" applyProtection="1"/>
    <xf numFmtId="164" fontId="0" fillId="0" borderId="0" xfId="0" applyNumberFormat="1" applyProtection="1"/>
    <xf numFmtId="3" fontId="0" fillId="0" borderId="0" xfId="0" applyNumberFormat="1" applyProtection="1"/>
    <xf numFmtId="164" fontId="4" fillId="0" borderId="3" xfId="0" applyNumberFormat="1" applyFont="1" applyBorder="1" applyProtection="1">
      <protection locked="0"/>
    </xf>
    <xf numFmtId="164" fontId="4" fillId="0" borderId="0" xfId="0" applyNumberFormat="1" applyFont="1" applyProtection="1"/>
    <xf numFmtId="0" fontId="0" fillId="0" borderId="12" xfId="0" applyFill="1" applyBorder="1" applyProtection="1">
      <protection locked="0"/>
    </xf>
    <xf numFmtId="0" fontId="3" fillId="0" borderId="0" xfId="0" applyFont="1" applyProtection="1"/>
    <xf numFmtId="0" fontId="0" fillId="0" borderId="0" xfId="0" applyAlignment="1" applyProtection="1">
      <alignment horizontal="left" vertical="top" wrapText="1"/>
    </xf>
    <xf numFmtId="0" fontId="9" fillId="0" borderId="3" xfId="0" applyFont="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37" fontId="1" fillId="2" borderId="2"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3" xfId="0" applyFill="1" applyBorder="1" applyProtection="1"/>
    <xf numFmtId="0" fontId="7" fillId="0" borderId="3" xfId="1" applyFill="1" applyBorder="1" applyAlignment="1" applyProtection="1">
      <alignment wrapText="1"/>
    </xf>
    <xf numFmtId="0" fontId="0" fillId="3" borderId="3" xfId="0" applyFill="1" applyBorder="1" applyAlignment="1" applyProtection="1">
      <alignment horizontal="center"/>
    </xf>
    <xf numFmtId="0" fontId="0" fillId="0" borderId="0" xfId="0" applyFill="1" applyProtection="1"/>
    <xf numFmtId="0" fontId="0" fillId="3" borderId="3" xfId="0" applyFill="1" applyBorder="1" applyAlignment="1" applyProtection="1">
      <alignment vertical="top"/>
    </xf>
    <xf numFmtId="0" fontId="0" fillId="0" borderId="0" xfId="0" applyFill="1" applyAlignment="1" applyProtection="1">
      <alignment horizontal="center" vertical="center" wrapText="1"/>
    </xf>
    <xf numFmtId="164" fontId="0" fillId="0" borderId="3" xfId="0" applyNumberFormat="1" applyBorder="1" applyProtection="1"/>
    <xf numFmtId="3" fontId="0" fillId="0" borderId="3" xfId="0" applyNumberFormat="1" applyBorder="1" applyProtection="1"/>
    <xf numFmtId="2" fontId="0" fillId="0" borderId="3" xfId="0" applyNumberFormat="1" applyFill="1" applyBorder="1" applyProtection="1"/>
    <xf numFmtId="0" fontId="4" fillId="3" borderId="3" xfId="0" applyNumberFormat="1" applyFont="1" applyFill="1" applyBorder="1" applyAlignment="1" applyProtection="1">
      <alignment horizontal="center" vertical="center" wrapText="1"/>
    </xf>
    <xf numFmtId="0" fontId="0" fillId="0" borderId="0" xfId="0" applyAlignment="1" applyProtection="1">
      <alignment wrapText="1"/>
    </xf>
    <xf numFmtId="164" fontId="0" fillId="0" borderId="0" xfId="0" applyNumberFormat="1" applyAlignment="1" applyProtection="1">
      <alignment horizontal="left" vertical="top" wrapText="1"/>
    </xf>
    <xf numFmtId="164" fontId="1" fillId="2" borderId="4" xfId="0" applyNumberFormat="1" applyFont="1" applyFill="1" applyBorder="1" applyAlignment="1" applyProtection="1">
      <alignment horizontal="center" vertical="center" wrapText="1"/>
    </xf>
    <xf numFmtId="164" fontId="1" fillId="2" borderId="17" xfId="0" applyNumberFormat="1" applyFont="1" applyFill="1" applyBorder="1" applyAlignment="1" applyProtection="1">
      <alignment horizontal="center" vertical="center" wrapText="1"/>
    </xf>
    <xf numFmtId="164" fontId="0" fillId="0" borderId="3" xfId="0" applyNumberFormat="1" applyFill="1" applyBorder="1" applyProtection="1">
      <protection locked="0"/>
    </xf>
    <xf numFmtId="0" fontId="0" fillId="0" borderId="0" xfId="0" applyNumberFormat="1" applyProtection="1"/>
    <xf numFmtId="0" fontId="0" fillId="0" borderId="0" xfId="0" applyNumberFormat="1" applyAlignment="1" applyProtection="1">
      <alignment horizontal="left" vertical="top" wrapText="1"/>
    </xf>
    <xf numFmtId="0" fontId="1" fillId="2" borderId="4" xfId="0" applyNumberFormat="1" applyFont="1" applyFill="1" applyBorder="1" applyAlignment="1" applyProtection="1">
      <alignment horizontal="center" vertical="center" wrapText="1"/>
    </xf>
    <xf numFmtId="0" fontId="2" fillId="0" borderId="3" xfId="0" applyNumberFormat="1" applyFont="1" applyBorder="1" applyProtection="1"/>
    <xf numFmtId="0" fontId="0" fillId="0" borderId="3" xfId="0" applyNumberFormat="1" applyFill="1" applyBorder="1" applyProtection="1">
      <protection locked="0"/>
    </xf>
    <xf numFmtId="37" fontId="3" fillId="0" borderId="11" xfId="0" applyNumberFormat="1" applyFont="1" applyFill="1" applyBorder="1" applyProtection="1"/>
    <xf numFmtId="5" fontId="3" fillId="0" borderId="3" xfId="0" applyNumberFormat="1" applyFont="1" applyFill="1" applyBorder="1" applyProtection="1"/>
    <xf numFmtId="37" fontId="3" fillId="0" borderId="3" xfId="0" applyNumberFormat="1" applyFont="1" applyFill="1" applyBorder="1" applyAlignment="1" applyProtection="1">
      <alignment wrapText="1"/>
    </xf>
    <xf numFmtId="164" fontId="8" fillId="0" borderId="11" xfId="0" applyNumberFormat="1" applyFont="1" applyBorder="1" applyAlignment="1" applyProtection="1">
      <alignment horizontal="center"/>
    </xf>
    <xf numFmtId="164" fontId="8" fillId="0" borderId="12" xfId="0" applyNumberFormat="1" applyFont="1" applyBorder="1" applyAlignment="1" applyProtection="1">
      <alignment horizontal="center"/>
    </xf>
    <xf numFmtId="0" fontId="0" fillId="0" borderId="7"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5" xfId="0"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3" xfId="0" applyFont="1" applyFill="1" applyBorder="1" applyAlignment="1" applyProtection="1">
      <alignment horizontal="center"/>
    </xf>
    <xf numFmtId="164" fontId="8" fillId="0" borderId="0" xfId="0" applyNumberFormat="1" applyFont="1" applyAlignment="1" applyProtection="1">
      <alignment horizontal="center" wrapText="1"/>
    </xf>
    <xf numFmtId="0" fontId="8" fillId="0" borderId="0" xfId="0" applyFont="1" applyAlignment="1" applyProtection="1">
      <alignment horizontal="center" wrapText="1"/>
    </xf>
    <xf numFmtId="0" fontId="2" fillId="0" borderId="11"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2"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0066FF"/>
      <color rgb="FF0000FF"/>
      <color rgb="FF1A478C"/>
      <color rgb="FF002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nk2examplewebsit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
  <sheetViews>
    <sheetView showGridLines="0" tabSelected="1" view="pageLayout" zoomScaleNormal="90" workbookViewId="0">
      <selection activeCell="A88" sqref="A88:XFD88"/>
    </sheetView>
  </sheetViews>
  <sheetFormatPr defaultColWidth="9.140625" defaultRowHeight="15" x14ac:dyDescent="0.25"/>
  <cols>
    <col min="1" max="1" width="4.42578125" style="28" bestFit="1" customWidth="1"/>
    <col min="2" max="2" width="42.85546875" style="28" customWidth="1"/>
    <col min="3" max="3" width="11.42578125" style="28" bestFit="1" customWidth="1"/>
    <col min="4" max="4" width="18.7109375" style="28" customWidth="1"/>
    <col min="5" max="5" width="29.28515625" style="28" customWidth="1"/>
    <col min="6" max="6" width="7.28515625" style="28" customWidth="1"/>
    <col min="7" max="7" width="16" style="29" customWidth="1"/>
    <col min="8" max="8" width="9.7109375" style="60" customWidth="1"/>
    <col min="9" max="9" width="11.28515625" style="60" customWidth="1"/>
    <col min="10" max="10" width="13.140625" style="29" bestFit="1" customWidth="1"/>
    <col min="11" max="11" width="9.7109375" style="29" customWidth="1"/>
    <col min="12" max="12" width="10" style="28" bestFit="1" customWidth="1"/>
    <col min="13" max="13" width="26.42578125" style="28" customWidth="1"/>
    <col min="14" max="16384" width="9.140625" style="28"/>
  </cols>
  <sheetData>
    <row r="1" spans="1:13" ht="11.25" customHeight="1" x14ac:dyDescent="0.25"/>
    <row r="2" spans="1:13" hidden="1" x14ac:dyDescent="0.25"/>
    <row r="3" spans="1:13" hidden="1" x14ac:dyDescent="0.25"/>
    <row r="4" spans="1:13" ht="17.25" customHeight="1" x14ac:dyDescent="0.25">
      <c r="C4" s="34"/>
    </row>
    <row r="5" spans="1:13" ht="15" customHeight="1" x14ac:dyDescent="0.25">
      <c r="A5" s="70" t="s">
        <v>131</v>
      </c>
      <c r="B5" s="71"/>
      <c r="C5" s="71"/>
      <c r="D5" s="71"/>
      <c r="E5" s="71"/>
      <c r="F5" s="71"/>
      <c r="G5" s="71"/>
      <c r="H5" s="71"/>
      <c r="I5" s="71"/>
      <c r="J5" s="71"/>
      <c r="K5" s="71"/>
      <c r="L5" s="71"/>
      <c r="M5" s="72"/>
    </row>
    <row r="6" spans="1:13" x14ac:dyDescent="0.25">
      <c r="A6" s="73"/>
      <c r="B6" s="74"/>
      <c r="C6" s="74"/>
      <c r="D6" s="74"/>
      <c r="E6" s="74"/>
      <c r="F6" s="74"/>
      <c r="G6" s="74"/>
      <c r="H6" s="74"/>
      <c r="I6" s="74"/>
      <c r="J6" s="74"/>
      <c r="K6" s="74"/>
      <c r="L6" s="74"/>
      <c r="M6" s="75"/>
    </row>
    <row r="7" spans="1:13" x14ac:dyDescent="0.25">
      <c r="A7" s="73"/>
      <c r="B7" s="74"/>
      <c r="C7" s="74"/>
      <c r="D7" s="74"/>
      <c r="E7" s="74"/>
      <c r="F7" s="74"/>
      <c r="G7" s="74"/>
      <c r="H7" s="74"/>
      <c r="I7" s="74"/>
      <c r="J7" s="74"/>
      <c r="K7" s="74"/>
      <c r="L7" s="74"/>
      <c r="M7" s="75"/>
    </row>
    <row r="8" spans="1:13" x14ac:dyDescent="0.25">
      <c r="A8" s="73"/>
      <c r="B8" s="74"/>
      <c r="C8" s="74"/>
      <c r="D8" s="74"/>
      <c r="E8" s="74"/>
      <c r="F8" s="74"/>
      <c r="G8" s="74"/>
      <c r="H8" s="74"/>
      <c r="I8" s="74"/>
      <c r="J8" s="74"/>
      <c r="K8" s="74"/>
      <c r="L8" s="74"/>
      <c r="M8" s="75"/>
    </row>
    <row r="9" spans="1:13" ht="11.25" customHeight="1" x14ac:dyDescent="0.25">
      <c r="A9" s="76"/>
      <c r="B9" s="77"/>
      <c r="C9" s="77"/>
      <c r="D9" s="77"/>
      <c r="E9" s="77"/>
      <c r="F9" s="77"/>
      <c r="G9" s="77"/>
      <c r="H9" s="77"/>
      <c r="I9" s="77"/>
      <c r="J9" s="77"/>
      <c r="K9" s="77"/>
      <c r="L9" s="77"/>
      <c r="M9" s="78"/>
    </row>
    <row r="10" spans="1:13" ht="6.75" customHeight="1" x14ac:dyDescent="0.25">
      <c r="B10" s="35"/>
      <c r="C10" s="35"/>
      <c r="D10" s="35"/>
      <c r="E10" s="35"/>
      <c r="F10" s="35"/>
      <c r="G10" s="56"/>
      <c r="H10" s="61"/>
      <c r="I10" s="61"/>
      <c r="J10" s="56"/>
      <c r="K10" s="56"/>
      <c r="L10" s="35"/>
      <c r="M10" s="35"/>
    </row>
    <row r="11" spans="1:13" ht="15" customHeight="1" x14ac:dyDescent="0.25">
      <c r="A11" s="79" t="s">
        <v>124</v>
      </c>
      <c r="B11" s="80"/>
      <c r="C11" s="80"/>
      <c r="D11" s="80"/>
      <c r="E11" s="80"/>
      <c r="F11" s="80"/>
      <c r="G11" s="80"/>
      <c r="H11" s="80"/>
      <c r="I11" s="80"/>
      <c r="J11" s="80"/>
      <c r="K11" s="80"/>
      <c r="L11" s="80"/>
      <c r="M11" s="81"/>
    </row>
    <row r="12" spans="1:13" ht="15" customHeight="1" x14ac:dyDescent="0.25">
      <c r="A12" s="82"/>
      <c r="B12" s="83"/>
      <c r="C12" s="83"/>
      <c r="D12" s="83"/>
      <c r="E12" s="83"/>
      <c r="F12" s="83"/>
      <c r="G12" s="83"/>
      <c r="H12" s="83"/>
      <c r="I12" s="83"/>
      <c r="J12" s="83"/>
      <c r="K12" s="83"/>
      <c r="L12" s="83"/>
      <c r="M12" s="84"/>
    </row>
    <row r="13" spans="1:13" ht="15" customHeight="1" x14ac:dyDescent="0.25">
      <c r="A13" s="82"/>
      <c r="B13" s="83"/>
      <c r="C13" s="83"/>
      <c r="D13" s="83"/>
      <c r="E13" s="83"/>
      <c r="F13" s="83"/>
      <c r="G13" s="83"/>
      <c r="H13" s="83"/>
      <c r="I13" s="83"/>
      <c r="J13" s="83"/>
      <c r="K13" s="83"/>
      <c r="L13" s="83"/>
      <c r="M13" s="84"/>
    </row>
    <row r="14" spans="1:13" ht="15" customHeight="1" x14ac:dyDescent="0.25">
      <c r="A14" s="85"/>
      <c r="B14" s="86"/>
      <c r="C14" s="86"/>
      <c r="D14" s="86"/>
      <c r="E14" s="86"/>
      <c r="F14" s="86"/>
      <c r="G14" s="86"/>
      <c r="H14" s="86"/>
      <c r="I14" s="86"/>
      <c r="J14" s="86"/>
      <c r="K14" s="86"/>
      <c r="L14" s="86"/>
      <c r="M14" s="87"/>
    </row>
    <row r="15" spans="1:13" ht="6.75" customHeight="1" x14ac:dyDescent="0.25">
      <c r="B15" s="35"/>
      <c r="C15" s="35"/>
      <c r="D15" s="35"/>
      <c r="E15" s="35"/>
      <c r="F15" s="35"/>
      <c r="G15" s="56"/>
      <c r="H15" s="61"/>
      <c r="I15" s="61"/>
      <c r="J15" s="56"/>
      <c r="K15" s="56"/>
      <c r="L15" s="35"/>
      <c r="M15" s="35"/>
    </row>
    <row r="16" spans="1:13" ht="16.149999999999999" customHeight="1" x14ac:dyDescent="0.25">
      <c r="B16" s="65"/>
      <c r="C16" s="66"/>
      <c r="E16" s="36" t="s">
        <v>130</v>
      </c>
      <c r="F16" s="88"/>
      <c r="G16" s="89"/>
      <c r="H16" s="89"/>
      <c r="I16" s="90"/>
    </row>
    <row r="17" spans="1:13" ht="11.45" customHeight="1" x14ac:dyDescent="0.25"/>
    <row r="18" spans="1:13" s="44" customFormat="1" ht="59.45" customHeight="1" x14ac:dyDescent="0.25">
      <c r="A18" s="37" t="s">
        <v>29</v>
      </c>
      <c r="B18" s="38" t="s">
        <v>1</v>
      </c>
      <c r="C18" s="39" t="s">
        <v>20</v>
      </c>
      <c r="D18" s="40" t="s">
        <v>30</v>
      </c>
      <c r="E18" s="38" t="s">
        <v>22</v>
      </c>
      <c r="F18" s="41" t="s">
        <v>32</v>
      </c>
      <c r="G18" s="57" t="s">
        <v>21</v>
      </c>
      <c r="H18" s="62" t="s">
        <v>24</v>
      </c>
      <c r="I18" s="62" t="s">
        <v>123</v>
      </c>
      <c r="J18" s="57" t="s">
        <v>28</v>
      </c>
      <c r="K18" s="58" t="s">
        <v>33</v>
      </c>
      <c r="L18" s="42" t="s">
        <v>34</v>
      </c>
      <c r="M18" s="43" t="s">
        <v>23</v>
      </c>
    </row>
    <row r="19" spans="1:13" ht="28.9" customHeight="1" x14ac:dyDescent="0.25">
      <c r="A19" s="45"/>
      <c r="B19" s="18"/>
      <c r="C19" s="45"/>
      <c r="D19" s="15" t="s">
        <v>31</v>
      </c>
      <c r="E19" s="16" t="s">
        <v>127</v>
      </c>
      <c r="F19" s="17" t="s">
        <v>36</v>
      </c>
      <c r="G19" s="20" t="s">
        <v>84</v>
      </c>
      <c r="H19" s="63"/>
      <c r="I19" s="63"/>
      <c r="J19" s="22">
        <v>10</v>
      </c>
      <c r="K19" s="20" t="s">
        <v>84</v>
      </c>
      <c r="L19" s="16" t="s">
        <v>87</v>
      </c>
      <c r="M19" s="46" t="s">
        <v>27</v>
      </c>
    </row>
    <row r="20" spans="1:13" s="48" customFormat="1" ht="30.6" customHeight="1" x14ac:dyDescent="0.25">
      <c r="A20" s="47">
        <v>1</v>
      </c>
      <c r="B20" s="10" t="s">
        <v>40</v>
      </c>
      <c r="C20" s="11">
        <v>18440</v>
      </c>
      <c r="D20" s="4"/>
      <c r="E20" s="33"/>
      <c r="F20" s="4"/>
      <c r="G20" s="59">
        <v>0</v>
      </c>
      <c r="H20" s="64"/>
      <c r="I20" s="64"/>
      <c r="J20" s="59">
        <v>0</v>
      </c>
      <c r="K20" s="59">
        <v>0</v>
      </c>
      <c r="L20" s="4"/>
      <c r="M20" s="4"/>
    </row>
    <row r="21" spans="1:13" s="48" customFormat="1" ht="33.6" customHeight="1" x14ac:dyDescent="0.25">
      <c r="A21" s="47">
        <v>2</v>
      </c>
      <c r="B21" s="10" t="s">
        <v>41</v>
      </c>
      <c r="C21" s="11">
        <f>5600+1650</f>
        <v>7250</v>
      </c>
      <c r="D21" s="4"/>
      <c r="E21" s="33"/>
      <c r="F21" s="4"/>
      <c r="G21" s="59">
        <v>0</v>
      </c>
      <c r="H21" s="64"/>
      <c r="I21" s="64"/>
      <c r="J21" s="59">
        <v>0</v>
      </c>
      <c r="K21" s="59">
        <v>0</v>
      </c>
      <c r="L21" s="4"/>
      <c r="M21" s="4"/>
    </row>
    <row r="22" spans="1:13" s="48" customFormat="1" ht="58.9" customHeight="1" x14ac:dyDescent="0.25">
      <c r="A22" s="47">
        <v>3</v>
      </c>
      <c r="B22" s="10" t="s">
        <v>42</v>
      </c>
      <c r="C22" s="11">
        <v>4500</v>
      </c>
      <c r="D22" s="4"/>
      <c r="E22" s="33"/>
      <c r="F22" s="4"/>
      <c r="G22" s="59">
        <v>0</v>
      </c>
      <c r="H22" s="64"/>
      <c r="I22" s="64"/>
      <c r="J22" s="59">
        <v>0</v>
      </c>
      <c r="K22" s="59">
        <v>0</v>
      </c>
      <c r="L22" s="4"/>
      <c r="M22" s="4"/>
    </row>
    <row r="23" spans="1:13" ht="13.9" customHeight="1" x14ac:dyDescent="0.25"/>
    <row r="24" spans="1:13" ht="13.9" customHeight="1" x14ac:dyDescent="0.25"/>
    <row r="25" spans="1:13" s="44" customFormat="1" ht="57.6" customHeight="1" x14ac:dyDescent="0.25">
      <c r="A25" s="37" t="s">
        <v>29</v>
      </c>
      <c r="B25" s="38" t="s">
        <v>3</v>
      </c>
      <c r="C25" s="39" t="s">
        <v>20</v>
      </c>
      <c r="D25" s="40" t="s">
        <v>30</v>
      </c>
      <c r="E25" s="38" t="s">
        <v>22</v>
      </c>
      <c r="F25" s="41" t="s">
        <v>32</v>
      </c>
      <c r="G25" s="57" t="s">
        <v>21</v>
      </c>
      <c r="H25" s="62" t="s">
        <v>24</v>
      </c>
      <c r="I25" s="62" t="s">
        <v>123</v>
      </c>
      <c r="J25" s="57" t="s">
        <v>28</v>
      </c>
      <c r="K25" s="58" t="s">
        <v>33</v>
      </c>
      <c r="L25" s="42" t="s">
        <v>34</v>
      </c>
      <c r="M25" s="43" t="s">
        <v>23</v>
      </c>
    </row>
    <row r="26" spans="1:13" ht="16.149999999999999" customHeight="1" x14ac:dyDescent="0.25">
      <c r="A26" s="47">
        <v>4</v>
      </c>
      <c r="B26" s="49" t="s">
        <v>43</v>
      </c>
      <c r="C26" s="11">
        <v>5000</v>
      </c>
      <c r="D26" s="1"/>
      <c r="E26" s="1"/>
      <c r="F26" s="1"/>
      <c r="G26" s="59">
        <v>0</v>
      </c>
      <c r="H26" s="64"/>
      <c r="I26" s="64"/>
      <c r="J26" s="59">
        <v>0</v>
      </c>
      <c r="K26" s="59">
        <v>0</v>
      </c>
      <c r="L26" s="1"/>
      <c r="M26" s="1"/>
    </row>
    <row r="27" spans="1:13" s="48" customFormat="1" ht="16.149999999999999" customHeight="1" x14ac:dyDescent="0.25">
      <c r="A27" s="47">
        <v>5</v>
      </c>
      <c r="B27" s="49" t="s">
        <v>44</v>
      </c>
      <c r="C27" s="11">
        <f>4543+150</f>
        <v>4693</v>
      </c>
      <c r="D27" s="4"/>
      <c r="E27" s="4"/>
      <c r="F27" s="4"/>
      <c r="G27" s="59">
        <v>0</v>
      </c>
      <c r="H27" s="64"/>
      <c r="I27" s="64"/>
      <c r="J27" s="59">
        <v>0</v>
      </c>
      <c r="K27" s="59">
        <v>0</v>
      </c>
      <c r="L27" s="4"/>
      <c r="M27" s="4"/>
    </row>
    <row r="28" spans="1:13" ht="19.899999999999999" customHeight="1" x14ac:dyDescent="0.25">
      <c r="A28" s="47">
        <v>6</v>
      </c>
      <c r="B28" s="49" t="s">
        <v>45</v>
      </c>
      <c r="C28" s="11">
        <v>3000</v>
      </c>
      <c r="D28" s="1"/>
      <c r="E28" s="1"/>
      <c r="F28" s="1"/>
      <c r="G28" s="59">
        <v>0</v>
      </c>
      <c r="H28" s="64"/>
      <c r="I28" s="64"/>
      <c r="J28" s="59">
        <v>0</v>
      </c>
      <c r="K28" s="59">
        <v>0</v>
      </c>
      <c r="L28" s="1"/>
      <c r="M28" s="1"/>
    </row>
    <row r="29" spans="1:13" ht="24" customHeight="1" x14ac:dyDescent="0.25"/>
    <row r="30" spans="1:13" s="50" customFormat="1" ht="58.5" customHeight="1" x14ac:dyDescent="0.25">
      <c r="A30" s="37" t="s">
        <v>29</v>
      </c>
      <c r="B30" s="38" t="s">
        <v>4</v>
      </c>
      <c r="C30" s="39" t="s">
        <v>20</v>
      </c>
      <c r="D30" s="40" t="s">
        <v>30</v>
      </c>
      <c r="E30" s="38" t="s">
        <v>22</v>
      </c>
      <c r="F30" s="41" t="s">
        <v>32</v>
      </c>
      <c r="G30" s="57" t="s">
        <v>21</v>
      </c>
      <c r="H30" s="62" t="s">
        <v>24</v>
      </c>
      <c r="I30" s="62" t="s">
        <v>123</v>
      </c>
      <c r="J30" s="57" t="s">
        <v>28</v>
      </c>
      <c r="K30" s="58" t="s">
        <v>33</v>
      </c>
      <c r="L30" s="42" t="s">
        <v>34</v>
      </c>
      <c r="M30" s="43" t="s">
        <v>23</v>
      </c>
    </row>
    <row r="31" spans="1:13" s="48" customFormat="1" ht="30" x14ac:dyDescent="0.25">
      <c r="A31" s="47">
        <v>7</v>
      </c>
      <c r="B31" s="10" t="s">
        <v>46</v>
      </c>
      <c r="C31" s="11">
        <v>10000</v>
      </c>
      <c r="D31" s="4"/>
      <c r="E31" s="4"/>
      <c r="F31" s="4"/>
      <c r="G31" s="59">
        <v>0</v>
      </c>
      <c r="H31" s="64"/>
      <c r="I31" s="64"/>
      <c r="J31" s="59">
        <v>0</v>
      </c>
      <c r="K31" s="59">
        <v>0</v>
      </c>
      <c r="L31" s="4"/>
      <c r="M31" s="4"/>
    </row>
    <row r="32" spans="1:13" ht="11.45" customHeight="1" x14ac:dyDescent="0.25"/>
    <row r="33" spans="1:13" s="44" customFormat="1" ht="71.25" customHeight="1" x14ac:dyDescent="0.25">
      <c r="A33" s="37" t="s">
        <v>29</v>
      </c>
      <c r="B33" s="38" t="s">
        <v>5</v>
      </c>
      <c r="C33" s="39" t="s">
        <v>20</v>
      </c>
      <c r="D33" s="40" t="s">
        <v>30</v>
      </c>
      <c r="E33" s="38" t="s">
        <v>22</v>
      </c>
      <c r="F33" s="41" t="s">
        <v>32</v>
      </c>
      <c r="G33" s="57" t="s">
        <v>21</v>
      </c>
      <c r="H33" s="62" t="s">
        <v>24</v>
      </c>
      <c r="I33" s="62" t="s">
        <v>123</v>
      </c>
      <c r="J33" s="57" t="s">
        <v>28</v>
      </c>
      <c r="K33" s="58" t="s">
        <v>33</v>
      </c>
      <c r="L33" s="42" t="s">
        <v>34</v>
      </c>
      <c r="M33" s="43" t="s">
        <v>23</v>
      </c>
    </row>
    <row r="34" spans="1:13" ht="16.149999999999999" customHeight="1" x14ac:dyDescent="0.25">
      <c r="A34" s="47">
        <v>8</v>
      </c>
      <c r="B34" s="49" t="s">
        <v>48</v>
      </c>
      <c r="C34" s="11">
        <v>33197</v>
      </c>
      <c r="D34" s="1"/>
      <c r="E34" s="1"/>
      <c r="F34" s="1"/>
      <c r="G34" s="59">
        <v>0</v>
      </c>
      <c r="H34" s="64"/>
      <c r="I34" s="64"/>
      <c r="J34" s="59">
        <v>0</v>
      </c>
      <c r="K34" s="59">
        <v>0</v>
      </c>
      <c r="L34" s="1"/>
      <c r="M34" s="1"/>
    </row>
    <row r="35" spans="1:13" ht="30" x14ac:dyDescent="0.25">
      <c r="A35" s="47">
        <v>9</v>
      </c>
      <c r="B35" s="10" t="s">
        <v>47</v>
      </c>
      <c r="C35" s="11">
        <v>3294.1787234042549</v>
      </c>
      <c r="D35" s="1"/>
      <c r="E35" s="1"/>
      <c r="F35" s="1"/>
      <c r="G35" s="59">
        <v>0</v>
      </c>
      <c r="H35" s="64"/>
      <c r="I35" s="64"/>
      <c r="J35" s="59">
        <v>0</v>
      </c>
      <c r="K35" s="59">
        <v>0</v>
      </c>
      <c r="L35" s="1"/>
      <c r="M35" s="1"/>
    </row>
    <row r="36" spans="1:13" x14ac:dyDescent="0.25">
      <c r="A36" s="47">
        <v>10</v>
      </c>
      <c r="B36" s="49" t="s">
        <v>49</v>
      </c>
      <c r="C36" s="11">
        <v>2500</v>
      </c>
      <c r="D36" s="1"/>
      <c r="E36" s="1"/>
      <c r="F36" s="1"/>
      <c r="G36" s="59">
        <v>0</v>
      </c>
      <c r="H36" s="64"/>
      <c r="I36" s="64"/>
      <c r="J36" s="59">
        <v>0</v>
      </c>
      <c r="K36" s="59">
        <v>0</v>
      </c>
      <c r="L36" s="1"/>
      <c r="M36" s="1"/>
    </row>
    <row r="37" spans="1:13" ht="15.75" customHeight="1" x14ac:dyDescent="0.25"/>
    <row r="38" spans="1:13" s="44" customFormat="1" ht="60" x14ac:dyDescent="0.25">
      <c r="A38" s="37" t="s">
        <v>29</v>
      </c>
      <c r="B38" s="38" t="s">
        <v>6</v>
      </c>
      <c r="C38" s="39" t="s">
        <v>20</v>
      </c>
      <c r="D38" s="40" t="s">
        <v>30</v>
      </c>
      <c r="E38" s="38" t="s">
        <v>22</v>
      </c>
      <c r="F38" s="41" t="s">
        <v>32</v>
      </c>
      <c r="G38" s="57" t="s">
        <v>21</v>
      </c>
      <c r="H38" s="62" t="s">
        <v>24</v>
      </c>
      <c r="I38" s="62" t="s">
        <v>123</v>
      </c>
      <c r="J38" s="57" t="s">
        <v>28</v>
      </c>
      <c r="K38" s="58" t="s">
        <v>33</v>
      </c>
      <c r="L38" s="42" t="s">
        <v>34</v>
      </c>
      <c r="M38" s="43" t="s">
        <v>23</v>
      </c>
    </row>
    <row r="39" spans="1:13" ht="16.149999999999999" customHeight="1" x14ac:dyDescent="0.25">
      <c r="A39" s="47">
        <v>11</v>
      </c>
      <c r="B39" s="10" t="s">
        <v>50</v>
      </c>
      <c r="C39" s="11">
        <v>3000</v>
      </c>
      <c r="D39" s="1"/>
      <c r="E39" s="1"/>
      <c r="F39" s="1"/>
      <c r="G39" s="59">
        <v>0</v>
      </c>
      <c r="H39" s="64"/>
      <c r="I39" s="64"/>
      <c r="J39" s="59">
        <v>0</v>
      </c>
      <c r="K39" s="59">
        <v>0</v>
      </c>
      <c r="L39" s="1"/>
      <c r="M39" s="1"/>
    </row>
    <row r="40" spans="1:13" ht="16.149999999999999" customHeight="1" x14ac:dyDescent="0.25">
      <c r="A40" s="47">
        <v>12</v>
      </c>
      <c r="B40" s="49" t="s">
        <v>51</v>
      </c>
      <c r="C40" s="11">
        <v>2004</v>
      </c>
      <c r="D40" s="1"/>
      <c r="E40" s="1"/>
      <c r="F40" s="1"/>
      <c r="G40" s="59">
        <v>0</v>
      </c>
      <c r="H40" s="64"/>
      <c r="I40" s="64"/>
      <c r="J40" s="59">
        <v>0</v>
      </c>
      <c r="K40" s="59">
        <v>0</v>
      </c>
      <c r="L40" s="1"/>
      <c r="M40" s="1"/>
    </row>
    <row r="41" spans="1:13" s="48" customFormat="1" ht="29.45" customHeight="1" x14ac:dyDescent="0.25">
      <c r="A41" s="47">
        <v>13</v>
      </c>
      <c r="B41" s="10" t="s">
        <v>52</v>
      </c>
      <c r="C41" s="11">
        <v>1100</v>
      </c>
      <c r="D41" s="4"/>
      <c r="E41" s="4"/>
      <c r="F41" s="4"/>
      <c r="G41" s="59">
        <v>0</v>
      </c>
      <c r="H41" s="64"/>
      <c r="I41" s="64"/>
      <c r="J41" s="59">
        <v>0</v>
      </c>
      <c r="K41" s="59">
        <v>0</v>
      </c>
      <c r="L41" s="4"/>
      <c r="M41" s="4"/>
    </row>
    <row r="42" spans="1:13" s="48" customFormat="1" ht="30" x14ac:dyDescent="0.25">
      <c r="A42" s="47">
        <v>14</v>
      </c>
      <c r="B42" s="10" t="s">
        <v>53</v>
      </c>
      <c r="C42" s="11">
        <v>1000</v>
      </c>
      <c r="D42" s="4"/>
      <c r="E42" s="4"/>
      <c r="F42" s="4"/>
      <c r="G42" s="59">
        <v>0</v>
      </c>
      <c r="H42" s="64"/>
      <c r="I42" s="64"/>
      <c r="J42" s="59">
        <v>0</v>
      </c>
      <c r="K42" s="59">
        <v>0</v>
      </c>
      <c r="L42" s="4"/>
      <c r="M42" s="4"/>
    </row>
    <row r="43" spans="1:13" ht="11.45" customHeight="1" x14ac:dyDescent="0.25"/>
    <row r="44" spans="1:13" s="44" customFormat="1" ht="60" x14ac:dyDescent="0.25">
      <c r="A44" s="37" t="s">
        <v>29</v>
      </c>
      <c r="B44" s="38" t="s">
        <v>7</v>
      </c>
      <c r="C44" s="39" t="s">
        <v>20</v>
      </c>
      <c r="D44" s="40" t="s">
        <v>30</v>
      </c>
      <c r="E44" s="38" t="s">
        <v>22</v>
      </c>
      <c r="F44" s="41" t="s">
        <v>32</v>
      </c>
      <c r="G44" s="57" t="s">
        <v>21</v>
      </c>
      <c r="H44" s="62" t="s">
        <v>24</v>
      </c>
      <c r="I44" s="62" t="s">
        <v>123</v>
      </c>
      <c r="J44" s="57" t="s">
        <v>28</v>
      </c>
      <c r="K44" s="58" t="s">
        <v>33</v>
      </c>
      <c r="L44" s="42" t="s">
        <v>34</v>
      </c>
      <c r="M44" s="43" t="s">
        <v>23</v>
      </c>
    </row>
    <row r="45" spans="1:13" s="48" customFormat="1" x14ac:dyDescent="0.25">
      <c r="A45" s="47">
        <v>15</v>
      </c>
      <c r="B45" s="49" t="s">
        <v>54</v>
      </c>
      <c r="C45" s="11">
        <v>5500</v>
      </c>
      <c r="D45" s="4"/>
      <c r="E45" s="4"/>
      <c r="F45" s="4"/>
      <c r="G45" s="59">
        <v>0</v>
      </c>
      <c r="H45" s="64"/>
      <c r="I45" s="64"/>
      <c r="J45" s="59">
        <v>0</v>
      </c>
      <c r="K45" s="59">
        <v>0</v>
      </c>
      <c r="L45" s="4"/>
      <c r="M45" s="4"/>
    </row>
    <row r="46" spans="1:13" x14ac:dyDescent="0.25">
      <c r="A46" s="47">
        <v>16</v>
      </c>
      <c r="B46" s="49" t="s">
        <v>55</v>
      </c>
      <c r="C46" s="11">
        <v>4500</v>
      </c>
      <c r="D46" s="1"/>
      <c r="E46" s="1"/>
      <c r="F46" s="1"/>
      <c r="G46" s="59">
        <v>0</v>
      </c>
      <c r="H46" s="64"/>
      <c r="I46" s="64"/>
      <c r="J46" s="59">
        <v>0</v>
      </c>
      <c r="K46" s="59">
        <v>0</v>
      </c>
      <c r="L46" s="1"/>
      <c r="M46" s="1"/>
    </row>
    <row r="47" spans="1:13" ht="11.45" customHeight="1" x14ac:dyDescent="0.25"/>
    <row r="48" spans="1:13" s="44" customFormat="1" ht="60" x14ac:dyDescent="0.25">
      <c r="A48" s="37" t="s">
        <v>29</v>
      </c>
      <c r="B48" s="38" t="s">
        <v>8</v>
      </c>
      <c r="C48" s="39" t="s">
        <v>20</v>
      </c>
      <c r="D48" s="40" t="s">
        <v>30</v>
      </c>
      <c r="E48" s="38" t="s">
        <v>22</v>
      </c>
      <c r="F48" s="41" t="s">
        <v>32</v>
      </c>
      <c r="G48" s="57" t="s">
        <v>21</v>
      </c>
      <c r="H48" s="62" t="s">
        <v>24</v>
      </c>
      <c r="I48" s="62" t="s">
        <v>123</v>
      </c>
      <c r="J48" s="57" t="s">
        <v>28</v>
      </c>
      <c r="K48" s="58" t="s">
        <v>33</v>
      </c>
      <c r="L48" s="42" t="s">
        <v>34</v>
      </c>
      <c r="M48" s="43" t="s">
        <v>23</v>
      </c>
    </row>
    <row r="49" spans="1:13" ht="30" x14ac:dyDescent="0.25">
      <c r="A49" s="47">
        <v>17</v>
      </c>
      <c r="B49" s="10" t="s">
        <v>56</v>
      </c>
      <c r="C49" s="11">
        <v>19339</v>
      </c>
      <c r="D49" s="1"/>
      <c r="E49" s="1"/>
      <c r="F49" s="1"/>
      <c r="G49" s="59">
        <v>0</v>
      </c>
      <c r="H49" s="64"/>
      <c r="I49" s="64"/>
      <c r="J49" s="59">
        <v>0</v>
      </c>
      <c r="K49" s="59">
        <v>0</v>
      </c>
      <c r="L49" s="1"/>
      <c r="M49" s="1"/>
    </row>
    <row r="50" spans="1:13" s="48" customFormat="1" ht="30" x14ac:dyDescent="0.25">
      <c r="A50" s="47">
        <v>18</v>
      </c>
      <c r="B50" s="10" t="s">
        <v>57</v>
      </c>
      <c r="C50" s="11">
        <v>11150</v>
      </c>
      <c r="D50" s="4"/>
      <c r="E50" s="4"/>
      <c r="F50" s="4"/>
      <c r="G50" s="59">
        <v>0</v>
      </c>
      <c r="H50" s="64"/>
      <c r="I50" s="64"/>
      <c r="J50" s="59">
        <v>0</v>
      </c>
      <c r="K50" s="59">
        <v>0</v>
      </c>
      <c r="L50" s="4"/>
      <c r="M50" s="4"/>
    </row>
    <row r="51" spans="1:13" ht="30" x14ac:dyDescent="0.25">
      <c r="A51" s="47">
        <v>19</v>
      </c>
      <c r="B51" s="10" t="s">
        <v>128</v>
      </c>
      <c r="C51" s="11">
        <v>1000</v>
      </c>
      <c r="D51" s="1"/>
      <c r="E51" s="1"/>
      <c r="F51" s="1"/>
      <c r="G51" s="59">
        <v>0</v>
      </c>
      <c r="H51" s="64"/>
      <c r="I51" s="64"/>
      <c r="J51" s="59">
        <v>0</v>
      </c>
      <c r="K51" s="59">
        <v>0</v>
      </c>
      <c r="L51" s="1"/>
      <c r="M51" s="1"/>
    </row>
    <row r="52" spans="1:13" x14ac:dyDescent="0.25">
      <c r="A52" s="47">
        <v>20</v>
      </c>
      <c r="B52" s="10" t="s">
        <v>129</v>
      </c>
      <c r="C52" s="11">
        <v>1000</v>
      </c>
      <c r="D52" s="1"/>
      <c r="E52" s="1"/>
      <c r="F52" s="1"/>
      <c r="G52" s="59">
        <v>0</v>
      </c>
      <c r="H52" s="64"/>
      <c r="I52" s="64"/>
      <c r="J52" s="59">
        <v>0</v>
      </c>
      <c r="K52" s="59">
        <v>0</v>
      </c>
      <c r="L52" s="1"/>
      <c r="M52" s="1"/>
    </row>
    <row r="53" spans="1:13" ht="45" x14ac:dyDescent="0.25">
      <c r="A53" s="47">
        <v>21</v>
      </c>
      <c r="B53" s="10" t="s">
        <v>58</v>
      </c>
      <c r="C53" s="11">
        <v>250</v>
      </c>
      <c r="D53" s="1"/>
      <c r="E53" s="1"/>
      <c r="F53" s="1"/>
      <c r="G53" s="59">
        <v>0</v>
      </c>
      <c r="H53" s="64"/>
      <c r="I53" s="64"/>
      <c r="J53" s="59">
        <v>0</v>
      </c>
      <c r="K53" s="59">
        <v>0</v>
      </c>
      <c r="L53" s="1"/>
      <c r="M53" s="1"/>
    </row>
    <row r="54" spans="1:13" ht="30" x14ac:dyDescent="0.25">
      <c r="A54" s="47">
        <v>22</v>
      </c>
      <c r="B54" s="10" t="s">
        <v>59</v>
      </c>
      <c r="C54" s="11">
        <v>250</v>
      </c>
      <c r="D54" s="1"/>
      <c r="E54" s="1"/>
      <c r="F54" s="1"/>
      <c r="G54" s="59">
        <v>0</v>
      </c>
      <c r="H54" s="64"/>
      <c r="I54" s="64"/>
      <c r="J54" s="59">
        <v>0</v>
      </c>
      <c r="K54" s="59">
        <v>0</v>
      </c>
      <c r="L54" s="1"/>
      <c r="M54" s="1"/>
    </row>
    <row r="55" spans="1:13" ht="12" customHeight="1" x14ac:dyDescent="0.25"/>
    <row r="56" spans="1:13" ht="11.45" customHeight="1" x14ac:dyDescent="0.25"/>
    <row r="57" spans="1:13" s="44" customFormat="1" ht="58.15" customHeight="1" x14ac:dyDescent="0.25">
      <c r="A57" s="37" t="s">
        <v>29</v>
      </c>
      <c r="B57" s="38" t="s">
        <v>10</v>
      </c>
      <c r="C57" s="39" t="s">
        <v>20</v>
      </c>
      <c r="D57" s="40" t="s">
        <v>30</v>
      </c>
      <c r="E57" s="38" t="s">
        <v>22</v>
      </c>
      <c r="F57" s="41" t="s">
        <v>32</v>
      </c>
      <c r="G57" s="57" t="s">
        <v>21</v>
      </c>
      <c r="H57" s="62" t="s">
        <v>24</v>
      </c>
      <c r="I57" s="62" t="s">
        <v>123</v>
      </c>
      <c r="J57" s="57" t="s">
        <v>28</v>
      </c>
      <c r="K57" s="58" t="s">
        <v>33</v>
      </c>
      <c r="L57" s="42" t="s">
        <v>34</v>
      </c>
      <c r="M57" s="43" t="s">
        <v>23</v>
      </c>
    </row>
    <row r="58" spans="1:13" ht="31.15" customHeight="1" x14ac:dyDescent="0.25">
      <c r="A58" s="47">
        <v>23</v>
      </c>
      <c r="B58" s="10" t="s">
        <v>60</v>
      </c>
      <c r="C58" s="11">
        <v>5000</v>
      </c>
      <c r="D58" s="1"/>
      <c r="E58" s="1"/>
      <c r="F58" s="1"/>
      <c r="G58" s="59">
        <v>0</v>
      </c>
      <c r="H58" s="64"/>
      <c r="I58" s="64"/>
      <c r="J58" s="59">
        <v>0</v>
      </c>
      <c r="K58" s="59">
        <v>0</v>
      </c>
      <c r="L58" s="1"/>
      <c r="M58" s="1"/>
    </row>
    <row r="59" spans="1:13" ht="29.45" customHeight="1" x14ac:dyDescent="0.25">
      <c r="A59" s="47">
        <v>24</v>
      </c>
      <c r="B59" s="10" t="s">
        <v>61</v>
      </c>
      <c r="C59" s="11">
        <v>1015</v>
      </c>
      <c r="D59" s="1"/>
      <c r="E59" s="1"/>
      <c r="F59" s="1"/>
      <c r="G59" s="59">
        <v>0</v>
      </c>
      <c r="H59" s="64"/>
      <c r="I59" s="64"/>
      <c r="J59" s="59">
        <v>0</v>
      </c>
      <c r="K59" s="59">
        <v>0</v>
      </c>
      <c r="L59" s="1"/>
      <c r="M59" s="1"/>
    </row>
    <row r="60" spans="1:13" ht="30" customHeight="1" x14ac:dyDescent="0.25">
      <c r="A60" s="47">
        <v>25</v>
      </c>
      <c r="B60" s="10" t="s">
        <v>62</v>
      </c>
      <c r="C60" s="11">
        <v>1000</v>
      </c>
      <c r="D60" s="1"/>
      <c r="E60" s="1"/>
      <c r="F60" s="1"/>
      <c r="G60" s="59">
        <v>0</v>
      </c>
      <c r="H60" s="64"/>
      <c r="I60" s="64"/>
      <c r="J60" s="59">
        <v>0</v>
      </c>
      <c r="K60" s="59">
        <v>0</v>
      </c>
      <c r="L60" s="1"/>
      <c r="M60" s="1"/>
    </row>
    <row r="61" spans="1:13" ht="43.15" customHeight="1" x14ac:dyDescent="0.25">
      <c r="A61" s="47">
        <v>26</v>
      </c>
      <c r="B61" s="10" t="s">
        <v>63</v>
      </c>
      <c r="C61" s="11">
        <v>1000</v>
      </c>
      <c r="D61" s="1"/>
      <c r="E61" s="1"/>
      <c r="F61" s="1"/>
      <c r="G61" s="59">
        <v>0</v>
      </c>
      <c r="H61" s="64"/>
      <c r="I61" s="64"/>
      <c r="J61" s="59">
        <v>0</v>
      </c>
      <c r="K61" s="59">
        <v>0</v>
      </c>
      <c r="L61" s="1"/>
      <c r="M61" s="1"/>
    </row>
    <row r="62" spans="1:13" ht="11.45" customHeight="1" x14ac:dyDescent="0.25"/>
    <row r="63" spans="1:13" s="44" customFormat="1" ht="60" x14ac:dyDescent="0.25">
      <c r="A63" s="37" t="s">
        <v>29</v>
      </c>
      <c r="B63" s="38" t="s">
        <v>11</v>
      </c>
      <c r="C63" s="39" t="s">
        <v>20</v>
      </c>
      <c r="D63" s="40" t="s">
        <v>30</v>
      </c>
      <c r="E63" s="38" t="s">
        <v>22</v>
      </c>
      <c r="F63" s="41" t="s">
        <v>32</v>
      </c>
      <c r="G63" s="57" t="s">
        <v>21</v>
      </c>
      <c r="H63" s="62" t="s">
        <v>24</v>
      </c>
      <c r="I63" s="62" t="s">
        <v>123</v>
      </c>
      <c r="J63" s="57" t="s">
        <v>28</v>
      </c>
      <c r="K63" s="58" t="s">
        <v>33</v>
      </c>
      <c r="L63" s="42" t="s">
        <v>34</v>
      </c>
      <c r="M63" s="43" t="s">
        <v>23</v>
      </c>
    </row>
    <row r="64" spans="1:13" x14ac:dyDescent="0.25">
      <c r="A64" s="47">
        <v>27</v>
      </c>
      <c r="B64" s="49" t="s">
        <v>64</v>
      </c>
      <c r="C64" s="11">
        <v>4000</v>
      </c>
      <c r="D64" s="1"/>
      <c r="E64" s="1"/>
      <c r="F64" s="1"/>
      <c r="G64" s="59">
        <v>0</v>
      </c>
      <c r="H64" s="64"/>
      <c r="I64" s="64"/>
      <c r="J64" s="59">
        <v>0</v>
      </c>
      <c r="K64" s="59">
        <v>0</v>
      </c>
      <c r="L64" s="1"/>
      <c r="M64" s="1"/>
    </row>
    <row r="65" spans="1:13" ht="30" x14ac:dyDescent="0.25">
      <c r="A65" s="47">
        <v>28</v>
      </c>
      <c r="B65" s="10" t="s">
        <v>65</v>
      </c>
      <c r="C65" s="11">
        <v>2875</v>
      </c>
      <c r="D65" s="1"/>
      <c r="E65" s="1"/>
      <c r="F65" s="1"/>
      <c r="G65" s="59">
        <v>0</v>
      </c>
      <c r="H65" s="64"/>
      <c r="I65" s="64"/>
      <c r="J65" s="59">
        <v>0</v>
      </c>
      <c r="K65" s="59">
        <v>0</v>
      </c>
      <c r="L65" s="1"/>
      <c r="M65" s="1"/>
    </row>
    <row r="66" spans="1:13" ht="30" x14ac:dyDescent="0.25">
      <c r="A66" s="47">
        <v>29</v>
      </c>
      <c r="B66" s="10" t="s">
        <v>66</v>
      </c>
      <c r="C66" s="11">
        <v>2500</v>
      </c>
      <c r="D66" s="1"/>
      <c r="E66" s="1"/>
      <c r="F66" s="1"/>
      <c r="G66" s="59">
        <v>0</v>
      </c>
      <c r="H66" s="64"/>
      <c r="I66" s="64"/>
      <c r="J66" s="59">
        <v>0</v>
      </c>
      <c r="K66" s="59">
        <v>0</v>
      </c>
      <c r="L66" s="1"/>
      <c r="M66" s="1"/>
    </row>
    <row r="67" spans="1:13" ht="30" x14ac:dyDescent="0.25">
      <c r="A67" s="47">
        <v>30</v>
      </c>
      <c r="B67" s="10" t="s">
        <v>67</v>
      </c>
      <c r="C67" s="11">
        <v>1500</v>
      </c>
      <c r="D67" s="1"/>
      <c r="E67" s="1"/>
      <c r="F67" s="1"/>
      <c r="G67" s="59">
        <v>0</v>
      </c>
      <c r="H67" s="64"/>
      <c r="I67" s="64"/>
      <c r="J67" s="59">
        <v>0</v>
      </c>
      <c r="K67" s="59">
        <v>0</v>
      </c>
      <c r="L67" s="1"/>
      <c r="M67" s="1"/>
    </row>
    <row r="68" spans="1:13" ht="12.6" customHeight="1" x14ac:dyDescent="0.25"/>
    <row r="69" spans="1:13" s="44" customFormat="1" ht="60.6" customHeight="1" x14ac:dyDescent="0.25">
      <c r="A69" s="37" t="s">
        <v>29</v>
      </c>
      <c r="B69" s="38" t="s">
        <v>13</v>
      </c>
      <c r="C69" s="39" t="s">
        <v>20</v>
      </c>
      <c r="D69" s="40" t="s">
        <v>30</v>
      </c>
      <c r="E69" s="38" t="s">
        <v>22</v>
      </c>
      <c r="F69" s="41" t="s">
        <v>32</v>
      </c>
      <c r="G69" s="57" t="s">
        <v>21</v>
      </c>
      <c r="H69" s="62" t="s">
        <v>24</v>
      </c>
      <c r="I69" s="62" t="s">
        <v>123</v>
      </c>
      <c r="J69" s="57" t="s">
        <v>28</v>
      </c>
      <c r="K69" s="58" t="s">
        <v>33</v>
      </c>
      <c r="L69" s="42" t="s">
        <v>34</v>
      </c>
      <c r="M69" s="43" t="s">
        <v>23</v>
      </c>
    </row>
    <row r="70" spans="1:13" ht="27.6" customHeight="1" x14ac:dyDescent="0.25">
      <c r="A70" s="47">
        <v>31</v>
      </c>
      <c r="B70" s="10" t="s">
        <v>68</v>
      </c>
      <c r="C70" s="11">
        <v>1650</v>
      </c>
      <c r="D70" s="1"/>
      <c r="E70" s="1"/>
      <c r="F70" s="1"/>
      <c r="G70" s="59">
        <v>0</v>
      </c>
      <c r="H70" s="64"/>
      <c r="I70" s="64"/>
      <c r="J70" s="59">
        <v>0</v>
      </c>
      <c r="K70" s="59">
        <v>0</v>
      </c>
      <c r="L70" s="1"/>
      <c r="M70" s="1"/>
    </row>
    <row r="71" spans="1:13" ht="11.45" customHeight="1" x14ac:dyDescent="0.25"/>
    <row r="72" spans="1:13" s="44" customFormat="1" ht="60" x14ac:dyDescent="0.25">
      <c r="A72" s="37" t="s">
        <v>29</v>
      </c>
      <c r="B72" s="38" t="s">
        <v>14</v>
      </c>
      <c r="C72" s="39" t="s">
        <v>20</v>
      </c>
      <c r="D72" s="40" t="s">
        <v>30</v>
      </c>
      <c r="E72" s="38" t="s">
        <v>22</v>
      </c>
      <c r="F72" s="41" t="s">
        <v>32</v>
      </c>
      <c r="G72" s="57" t="s">
        <v>21</v>
      </c>
      <c r="H72" s="62" t="s">
        <v>24</v>
      </c>
      <c r="I72" s="62" t="s">
        <v>123</v>
      </c>
      <c r="J72" s="57" t="s">
        <v>28</v>
      </c>
      <c r="K72" s="58" t="s">
        <v>33</v>
      </c>
      <c r="L72" s="42" t="s">
        <v>34</v>
      </c>
      <c r="M72" s="43" t="s">
        <v>23</v>
      </c>
    </row>
    <row r="73" spans="1:13" ht="16.149999999999999" customHeight="1" x14ac:dyDescent="0.25">
      <c r="A73" s="47">
        <v>32</v>
      </c>
      <c r="B73" s="49" t="s">
        <v>69</v>
      </c>
      <c r="C73" s="11">
        <v>13200</v>
      </c>
      <c r="D73" s="1"/>
      <c r="E73" s="1"/>
      <c r="F73" s="1"/>
      <c r="G73" s="59">
        <v>0</v>
      </c>
      <c r="H73" s="64"/>
      <c r="I73" s="64"/>
      <c r="J73" s="59">
        <v>0</v>
      </c>
      <c r="K73" s="59">
        <v>0</v>
      </c>
      <c r="L73" s="1"/>
      <c r="M73" s="1"/>
    </row>
    <row r="74" spans="1:13" ht="15.6" customHeight="1" x14ac:dyDescent="0.25">
      <c r="A74" s="47">
        <v>33</v>
      </c>
      <c r="B74" s="49" t="s">
        <v>70</v>
      </c>
      <c r="C74" s="11">
        <v>4500</v>
      </c>
      <c r="D74" s="1"/>
      <c r="E74" s="1"/>
      <c r="F74" s="1"/>
      <c r="G74" s="59">
        <v>0</v>
      </c>
      <c r="H74" s="64"/>
      <c r="I74" s="64"/>
      <c r="J74" s="59">
        <v>0</v>
      </c>
      <c r="K74" s="59">
        <v>0</v>
      </c>
      <c r="L74" s="1"/>
      <c r="M74" s="1"/>
    </row>
    <row r="75" spans="1:13" ht="50.25" customHeight="1" x14ac:dyDescent="0.25"/>
    <row r="76" spans="1:13" s="44" customFormat="1" ht="57.75" customHeight="1" x14ac:dyDescent="0.25">
      <c r="A76" s="37" t="s">
        <v>29</v>
      </c>
      <c r="B76" s="38" t="s">
        <v>15</v>
      </c>
      <c r="C76" s="39" t="s">
        <v>20</v>
      </c>
      <c r="D76" s="40" t="s">
        <v>30</v>
      </c>
      <c r="E76" s="38" t="s">
        <v>22</v>
      </c>
      <c r="F76" s="41" t="s">
        <v>32</v>
      </c>
      <c r="G76" s="57" t="s">
        <v>21</v>
      </c>
      <c r="H76" s="62" t="s">
        <v>24</v>
      </c>
      <c r="I76" s="62" t="s">
        <v>123</v>
      </c>
      <c r="J76" s="57" t="s">
        <v>28</v>
      </c>
      <c r="K76" s="58" t="s">
        <v>33</v>
      </c>
      <c r="L76" s="42" t="s">
        <v>34</v>
      </c>
      <c r="M76" s="43" t="s">
        <v>23</v>
      </c>
    </row>
    <row r="77" spans="1:13" x14ac:dyDescent="0.25">
      <c r="A77" s="47">
        <v>34</v>
      </c>
      <c r="B77" s="49" t="s">
        <v>71</v>
      </c>
      <c r="C77" s="11">
        <v>756</v>
      </c>
      <c r="D77" s="1"/>
      <c r="E77" s="1"/>
      <c r="F77" s="1"/>
      <c r="G77" s="59">
        <v>0</v>
      </c>
      <c r="H77" s="64"/>
      <c r="I77" s="64"/>
      <c r="J77" s="59">
        <v>0</v>
      </c>
      <c r="K77" s="59">
        <v>0</v>
      </c>
      <c r="L77" s="1"/>
      <c r="M77" s="1"/>
    </row>
    <row r="78" spans="1:13" ht="16.899999999999999" customHeight="1" x14ac:dyDescent="0.25">
      <c r="A78" s="47">
        <v>35</v>
      </c>
      <c r="B78" s="10" t="s">
        <v>72</v>
      </c>
      <c r="C78" s="11">
        <v>300</v>
      </c>
      <c r="D78" s="1"/>
      <c r="E78" s="1"/>
      <c r="F78" s="1"/>
      <c r="G78" s="59">
        <v>0</v>
      </c>
      <c r="H78" s="64"/>
      <c r="I78" s="64"/>
      <c r="J78" s="59">
        <v>0</v>
      </c>
      <c r="K78" s="59">
        <v>0</v>
      </c>
      <c r="L78" s="1"/>
      <c r="M78" s="1"/>
    </row>
    <row r="79" spans="1:13" ht="11.45" customHeight="1" x14ac:dyDescent="0.25"/>
    <row r="80" spans="1:13" s="44" customFormat="1" ht="60" x14ac:dyDescent="0.25">
      <c r="A80" s="37" t="s">
        <v>29</v>
      </c>
      <c r="B80" s="38" t="s">
        <v>16</v>
      </c>
      <c r="C80" s="39" t="s">
        <v>20</v>
      </c>
      <c r="D80" s="40" t="s">
        <v>30</v>
      </c>
      <c r="E80" s="38" t="s">
        <v>22</v>
      </c>
      <c r="F80" s="41" t="s">
        <v>32</v>
      </c>
      <c r="G80" s="57" t="s">
        <v>21</v>
      </c>
      <c r="H80" s="62" t="s">
        <v>24</v>
      </c>
      <c r="I80" s="62" t="s">
        <v>123</v>
      </c>
      <c r="J80" s="57" t="s">
        <v>28</v>
      </c>
      <c r="K80" s="58" t="s">
        <v>33</v>
      </c>
      <c r="L80" s="42" t="s">
        <v>34</v>
      </c>
      <c r="M80" s="43" t="s">
        <v>23</v>
      </c>
    </row>
    <row r="81" spans="1:13" ht="30.6" customHeight="1" x14ac:dyDescent="0.25">
      <c r="A81" s="47">
        <v>36</v>
      </c>
      <c r="B81" s="10" t="s">
        <v>73</v>
      </c>
      <c r="C81" s="11">
        <v>950</v>
      </c>
      <c r="D81" s="1"/>
      <c r="E81" s="1"/>
      <c r="F81" s="1"/>
      <c r="G81" s="59">
        <v>0</v>
      </c>
      <c r="H81" s="64"/>
      <c r="I81" s="64"/>
      <c r="J81" s="59">
        <v>0</v>
      </c>
      <c r="K81" s="59">
        <v>0</v>
      </c>
      <c r="L81" s="1"/>
      <c r="M81" s="1"/>
    </row>
    <row r="82" spans="1:13" ht="27" customHeight="1" x14ac:dyDescent="0.25">
      <c r="A82" s="47">
        <v>37</v>
      </c>
      <c r="B82" s="10" t="s">
        <v>74</v>
      </c>
      <c r="C82" s="11">
        <v>200</v>
      </c>
      <c r="D82" s="1"/>
      <c r="E82" s="1"/>
      <c r="F82" s="1"/>
      <c r="G82" s="59">
        <v>0</v>
      </c>
      <c r="H82" s="64"/>
      <c r="I82" s="64"/>
      <c r="J82" s="59">
        <v>0</v>
      </c>
      <c r="K82" s="59">
        <v>0</v>
      </c>
      <c r="L82" s="1"/>
      <c r="M82" s="1"/>
    </row>
    <row r="83" spans="1:13" ht="11.45" customHeight="1" x14ac:dyDescent="0.25"/>
    <row r="84" spans="1:13" s="44" customFormat="1" ht="56.45" customHeight="1" x14ac:dyDescent="0.25">
      <c r="A84" s="37" t="s">
        <v>29</v>
      </c>
      <c r="B84" s="38" t="s">
        <v>18</v>
      </c>
      <c r="C84" s="39" t="s">
        <v>20</v>
      </c>
      <c r="D84" s="40" t="s">
        <v>30</v>
      </c>
      <c r="E84" s="38" t="s">
        <v>22</v>
      </c>
      <c r="F84" s="41" t="s">
        <v>32</v>
      </c>
      <c r="G84" s="57" t="s">
        <v>21</v>
      </c>
      <c r="H84" s="62" t="s">
        <v>24</v>
      </c>
      <c r="I84" s="62" t="s">
        <v>123</v>
      </c>
      <c r="J84" s="57" t="s">
        <v>28</v>
      </c>
      <c r="K84" s="58" t="s">
        <v>33</v>
      </c>
      <c r="L84" s="42" t="s">
        <v>34</v>
      </c>
      <c r="M84" s="43" t="s">
        <v>23</v>
      </c>
    </row>
    <row r="85" spans="1:13" ht="31.9" customHeight="1" x14ac:dyDescent="0.25">
      <c r="A85" s="47">
        <v>38</v>
      </c>
      <c r="B85" s="10" t="s">
        <v>75</v>
      </c>
      <c r="C85" s="11">
        <v>5501</v>
      </c>
      <c r="D85" s="1"/>
      <c r="E85" s="1"/>
      <c r="F85" s="1"/>
      <c r="G85" s="59">
        <v>0</v>
      </c>
      <c r="H85" s="64"/>
      <c r="I85" s="64"/>
      <c r="J85" s="59">
        <v>0</v>
      </c>
      <c r="K85" s="59">
        <v>0</v>
      </c>
      <c r="L85" s="1"/>
      <c r="M85" s="1"/>
    </row>
    <row r="86" spans="1:13" ht="45" x14ac:dyDescent="0.25">
      <c r="A86" s="47">
        <v>39</v>
      </c>
      <c r="B86" s="10" t="s">
        <v>76</v>
      </c>
      <c r="C86" s="11">
        <v>700</v>
      </c>
      <c r="D86" s="1"/>
      <c r="E86" s="1"/>
      <c r="F86" s="1"/>
      <c r="G86" s="59">
        <v>0</v>
      </c>
      <c r="H86" s="64"/>
      <c r="I86" s="64"/>
      <c r="J86" s="59">
        <v>0</v>
      </c>
      <c r="K86" s="59">
        <v>0</v>
      </c>
      <c r="L86" s="1"/>
      <c r="M86" s="1"/>
    </row>
    <row r="87" spans="1:13" ht="30" x14ac:dyDescent="0.25">
      <c r="A87" s="47">
        <v>40</v>
      </c>
      <c r="B87" s="10" t="s">
        <v>77</v>
      </c>
      <c r="C87" s="11">
        <v>500</v>
      </c>
      <c r="D87" s="1"/>
      <c r="E87" s="1"/>
      <c r="F87" s="1"/>
      <c r="G87" s="59">
        <v>0</v>
      </c>
      <c r="H87" s="64"/>
      <c r="I87" s="64"/>
      <c r="J87" s="59">
        <v>0</v>
      </c>
      <c r="K87" s="59">
        <v>0</v>
      </c>
      <c r="L87" s="1"/>
      <c r="M87" s="1"/>
    </row>
    <row r="88" spans="1:13" ht="11.45" customHeight="1" x14ac:dyDescent="0.25"/>
    <row r="89" spans="1:13" s="44" customFormat="1" ht="63" customHeight="1" x14ac:dyDescent="0.25">
      <c r="A89" s="37" t="s">
        <v>29</v>
      </c>
      <c r="B89" s="38" t="s">
        <v>19</v>
      </c>
      <c r="C89" s="39" t="s">
        <v>20</v>
      </c>
      <c r="D89" s="40" t="s">
        <v>30</v>
      </c>
      <c r="E89" s="38" t="s">
        <v>22</v>
      </c>
      <c r="F89" s="41" t="s">
        <v>32</v>
      </c>
      <c r="G89" s="57" t="s">
        <v>21</v>
      </c>
      <c r="H89" s="62" t="s">
        <v>24</v>
      </c>
      <c r="I89" s="62" t="s">
        <v>123</v>
      </c>
      <c r="J89" s="57" t="s">
        <v>28</v>
      </c>
      <c r="K89" s="58" t="s">
        <v>33</v>
      </c>
      <c r="L89" s="42" t="s">
        <v>34</v>
      </c>
      <c r="M89" s="43" t="s">
        <v>23</v>
      </c>
    </row>
    <row r="90" spans="1:13" ht="30" x14ac:dyDescent="0.25">
      <c r="A90" s="47">
        <v>41</v>
      </c>
      <c r="B90" s="10" t="s">
        <v>78</v>
      </c>
      <c r="C90" s="11">
        <v>2650</v>
      </c>
      <c r="D90" s="1"/>
      <c r="E90" s="1"/>
      <c r="F90" s="1"/>
      <c r="G90" s="59">
        <v>0</v>
      </c>
      <c r="H90" s="64"/>
      <c r="I90" s="64"/>
      <c r="J90" s="59">
        <v>0</v>
      </c>
      <c r="K90" s="59">
        <v>0</v>
      </c>
      <c r="L90" s="1"/>
      <c r="M90" s="1"/>
    </row>
    <row r="91" spans="1:13" ht="30" x14ac:dyDescent="0.25">
      <c r="A91" s="47">
        <v>42</v>
      </c>
      <c r="B91" s="10" t="s">
        <v>79</v>
      </c>
      <c r="C91" s="11">
        <v>500</v>
      </c>
      <c r="D91" s="1"/>
      <c r="E91" s="1"/>
      <c r="F91" s="1"/>
      <c r="G91" s="59">
        <v>0</v>
      </c>
      <c r="H91" s="64"/>
      <c r="I91" s="64"/>
      <c r="J91" s="59">
        <v>0</v>
      </c>
      <c r="K91" s="59">
        <v>0</v>
      </c>
      <c r="L91" s="1"/>
      <c r="M91" s="1"/>
    </row>
    <row r="92" spans="1:13" x14ac:dyDescent="0.25">
      <c r="A92" s="47">
        <v>43</v>
      </c>
      <c r="B92" s="49" t="s">
        <v>80</v>
      </c>
      <c r="C92" s="11">
        <v>500</v>
      </c>
      <c r="D92" s="1"/>
      <c r="E92" s="1"/>
      <c r="F92" s="1"/>
      <c r="G92" s="59">
        <v>0</v>
      </c>
      <c r="H92" s="64"/>
      <c r="I92" s="64"/>
      <c r="J92" s="59">
        <v>0</v>
      </c>
      <c r="K92" s="59">
        <v>0</v>
      </c>
      <c r="L92" s="1"/>
      <c r="M92" s="1"/>
    </row>
    <row r="93" spans="1:13" ht="30" x14ac:dyDescent="0.25">
      <c r="A93" s="47">
        <v>44</v>
      </c>
      <c r="B93" s="10" t="s">
        <v>81</v>
      </c>
      <c r="C93" s="11">
        <v>500</v>
      </c>
      <c r="D93" s="1"/>
      <c r="E93" s="1"/>
      <c r="F93" s="1"/>
      <c r="G93" s="59">
        <v>0</v>
      </c>
      <c r="H93" s="64"/>
      <c r="I93" s="64"/>
      <c r="J93" s="59">
        <v>0</v>
      </c>
      <c r="K93" s="59">
        <v>0</v>
      </c>
      <c r="L93" s="1"/>
      <c r="M93" s="1"/>
    </row>
    <row r="95" spans="1:13" x14ac:dyDescent="0.25">
      <c r="G95" s="29">
        <f>SUM(G20:G93)</f>
        <v>0</v>
      </c>
      <c r="J95" s="29">
        <f>SUM(J20:J93)</f>
        <v>0</v>
      </c>
      <c r="K95" s="29">
        <f>SUM(K20:K93)</f>
        <v>0</v>
      </c>
    </row>
    <row r="96" spans="1:13" ht="18.75" x14ac:dyDescent="0.3">
      <c r="E96" s="27" t="s">
        <v>125</v>
      </c>
    </row>
    <row r="98" spans="5:8" ht="18.75" x14ac:dyDescent="0.3">
      <c r="E98" s="27" t="s">
        <v>126</v>
      </c>
      <c r="G98" s="68">
        <f>SUM(G95+J95+K95)</f>
        <v>0</v>
      </c>
      <c r="H98" s="69"/>
    </row>
  </sheetData>
  <sheetProtection selectLockedCells="1"/>
  <mergeCells count="4">
    <mergeCell ref="G98:H98"/>
    <mergeCell ref="A5:M9"/>
    <mergeCell ref="A11:M14"/>
    <mergeCell ref="F16:I16"/>
  </mergeCells>
  <hyperlinks>
    <hyperlink ref="M19" r:id="rId1" xr:uid="{00000000-0004-0000-0000-000000000000}"/>
  </hyperlinks>
  <pageMargins left="0.25" right="0.25" top="1.1979166666666667" bottom="0.75" header="0.3" footer="0.3"/>
  <pageSetup paperSize="17" orientation="landscape" r:id="rId2"/>
  <headerFooter>
    <oddHeader>&amp;CUK-2103-21 UK Supplier Diverstiy Initiative
Lexington-Fayette County Metropolitan Statistical Area
Promotional Items and Related Services
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3"/>
  <sheetViews>
    <sheetView workbookViewId="0">
      <pane ySplit="4" topLeftCell="A5" activePane="bottomLeft" state="frozen"/>
      <selection pane="bottomLeft" activeCell="A39" sqref="A39"/>
    </sheetView>
  </sheetViews>
  <sheetFormatPr defaultColWidth="9.140625" defaultRowHeight="15" x14ac:dyDescent="0.25"/>
  <cols>
    <col min="1" max="1" width="8.5703125" style="28" customWidth="1"/>
    <col min="2" max="2" width="30.5703125" style="55" customWidth="1"/>
    <col min="3" max="3" width="13.140625" style="28" customWidth="1"/>
    <col min="4" max="4" width="14.140625" style="28" customWidth="1"/>
    <col min="5" max="5" width="21.28515625" style="28" customWidth="1"/>
    <col min="6" max="6" width="5.85546875" style="28" customWidth="1"/>
    <col min="7" max="15" width="9.7109375" style="29" customWidth="1"/>
    <col min="16" max="16" width="9.140625" style="30"/>
    <col min="17" max="17" width="17.7109375" style="28" customWidth="1"/>
    <col min="18" max="16384" width="9.140625" style="28"/>
  </cols>
  <sheetData>
    <row r="1" spans="1:17" ht="27" customHeight="1" x14ac:dyDescent="0.25">
      <c r="A1" s="14"/>
      <c r="B1" s="91"/>
      <c r="C1" s="91"/>
      <c r="D1" s="14"/>
      <c r="E1" s="36" t="s">
        <v>130</v>
      </c>
      <c r="F1" s="94"/>
      <c r="G1" s="95"/>
      <c r="H1" s="95"/>
      <c r="I1" s="95"/>
      <c r="J1" s="96"/>
      <c r="K1" s="51"/>
      <c r="L1" s="51"/>
      <c r="M1" s="51"/>
      <c r="N1" s="51"/>
      <c r="O1" s="51"/>
      <c r="P1" s="52"/>
      <c r="Q1" s="14"/>
    </row>
    <row r="2" spans="1:17" x14ac:dyDescent="0.25">
      <c r="A2" s="14"/>
      <c r="B2" s="67"/>
      <c r="C2" s="66"/>
      <c r="D2" s="14"/>
      <c r="E2" s="14"/>
      <c r="F2" s="14"/>
      <c r="G2" s="51"/>
      <c r="H2" s="51"/>
      <c r="I2" s="51"/>
      <c r="J2" s="51"/>
      <c r="K2" s="51"/>
      <c r="L2" s="51"/>
      <c r="M2" s="51"/>
      <c r="N2" s="51"/>
      <c r="O2" s="51"/>
      <c r="P2" s="52"/>
      <c r="Q2" s="14"/>
    </row>
    <row r="3" spans="1:17" x14ac:dyDescent="0.25">
      <c r="A3" s="14"/>
      <c r="B3" s="13"/>
      <c r="C3" s="14"/>
      <c r="D3" s="15" t="s">
        <v>25</v>
      </c>
      <c r="E3" s="15"/>
      <c r="F3" s="14"/>
      <c r="G3" s="51"/>
      <c r="H3" s="51"/>
      <c r="I3" s="51"/>
      <c r="J3" s="51"/>
      <c r="K3" s="51"/>
      <c r="L3" s="51"/>
      <c r="M3" s="51"/>
      <c r="N3" s="51"/>
      <c r="O3" s="51"/>
      <c r="P3" s="52"/>
      <c r="Q3" s="14"/>
    </row>
    <row r="4" spans="1:17" ht="45" x14ac:dyDescent="0.25">
      <c r="A4" s="6" t="s">
        <v>29</v>
      </c>
      <c r="B4" s="6" t="s">
        <v>0</v>
      </c>
      <c r="C4" s="7" t="s">
        <v>20</v>
      </c>
      <c r="D4" s="6" t="s">
        <v>35</v>
      </c>
      <c r="E4" s="6" t="s">
        <v>22</v>
      </c>
      <c r="F4" s="6" t="s">
        <v>32</v>
      </c>
      <c r="G4" s="19" t="s">
        <v>88</v>
      </c>
      <c r="H4" s="19" t="s">
        <v>89</v>
      </c>
      <c r="I4" s="19" t="s">
        <v>90</v>
      </c>
      <c r="J4" s="19" t="s">
        <v>92</v>
      </c>
      <c r="K4" s="19" t="s">
        <v>91</v>
      </c>
      <c r="L4" s="19" t="s">
        <v>85</v>
      </c>
      <c r="M4" s="19" t="s">
        <v>86</v>
      </c>
      <c r="N4" s="19" t="s">
        <v>28</v>
      </c>
      <c r="O4" s="19" t="s">
        <v>33</v>
      </c>
      <c r="P4" s="24" t="s">
        <v>34</v>
      </c>
      <c r="Q4" s="6" t="s">
        <v>23</v>
      </c>
    </row>
    <row r="5" spans="1:17" ht="28.9" customHeight="1" x14ac:dyDescent="0.25">
      <c r="A5" s="9"/>
      <c r="B5" s="8"/>
      <c r="C5" s="9"/>
      <c r="D5" s="15" t="s">
        <v>31</v>
      </c>
      <c r="E5" s="16" t="s">
        <v>26</v>
      </c>
      <c r="F5" s="17" t="s">
        <v>36</v>
      </c>
      <c r="G5" s="20" t="s">
        <v>84</v>
      </c>
      <c r="H5" s="20" t="s">
        <v>84</v>
      </c>
      <c r="I5" s="20" t="s">
        <v>84</v>
      </c>
      <c r="J5" s="20" t="s">
        <v>84</v>
      </c>
      <c r="K5" s="20" t="s">
        <v>84</v>
      </c>
      <c r="L5" s="21" t="s">
        <v>84</v>
      </c>
      <c r="M5" s="21" t="s">
        <v>84</v>
      </c>
      <c r="N5" s="22">
        <v>10</v>
      </c>
      <c r="O5" s="20">
        <v>0</v>
      </c>
      <c r="P5" s="25" t="s">
        <v>87</v>
      </c>
      <c r="Q5" s="18" t="s">
        <v>27</v>
      </c>
    </row>
    <row r="6" spans="1:17" ht="45" x14ac:dyDescent="0.25">
      <c r="A6" s="47" t="s">
        <v>83</v>
      </c>
      <c r="B6" s="10" t="s">
        <v>97</v>
      </c>
      <c r="C6" s="11">
        <v>30642</v>
      </c>
      <c r="D6" s="2"/>
      <c r="E6" s="2"/>
      <c r="F6" s="3"/>
      <c r="G6" s="31">
        <v>0</v>
      </c>
      <c r="H6" s="31">
        <v>0</v>
      </c>
      <c r="I6" s="31">
        <v>0</v>
      </c>
      <c r="J6" s="31">
        <v>0</v>
      </c>
      <c r="K6" s="31">
        <v>0</v>
      </c>
      <c r="L6" s="31">
        <v>0</v>
      </c>
      <c r="M6" s="31">
        <v>0</v>
      </c>
      <c r="N6" s="31">
        <v>0</v>
      </c>
      <c r="O6" s="31">
        <v>0</v>
      </c>
      <c r="P6" s="3"/>
      <c r="Q6" s="4"/>
    </row>
    <row r="7" spans="1:17" ht="45" x14ac:dyDescent="0.25">
      <c r="A7" s="47" t="s">
        <v>82</v>
      </c>
      <c r="B7" s="10" t="s">
        <v>98</v>
      </c>
      <c r="C7" s="11">
        <v>30641</v>
      </c>
      <c r="D7" s="2"/>
      <c r="E7" s="2"/>
      <c r="F7" s="3"/>
      <c r="G7" s="31">
        <v>0</v>
      </c>
      <c r="H7" s="31">
        <v>0</v>
      </c>
      <c r="I7" s="31">
        <v>0</v>
      </c>
      <c r="J7" s="31">
        <v>0</v>
      </c>
      <c r="K7" s="31">
        <v>0</v>
      </c>
      <c r="L7" s="31">
        <v>0</v>
      </c>
      <c r="M7" s="31">
        <v>0</v>
      </c>
      <c r="N7" s="31">
        <v>0</v>
      </c>
      <c r="O7" s="31">
        <v>0</v>
      </c>
      <c r="P7" s="3"/>
      <c r="Q7" s="4"/>
    </row>
    <row r="8" spans="1:17" ht="45" x14ac:dyDescent="0.25">
      <c r="A8" s="47" t="s">
        <v>93</v>
      </c>
      <c r="B8" s="10" t="s">
        <v>99</v>
      </c>
      <c r="C8" s="11">
        <v>2140</v>
      </c>
      <c r="D8" s="2"/>
      <c r="E8" s="2"/>
      <c r="F8" s="3"/>
      <c r="G8" s="31">
        <v>0</v>
      </c>
      <c r="H8" s="31">
        <v>0</v>
      </c>
      <c r="I8" s="31">
        <v>0</v>
      </c>
      <c r="J8" s="31">
        <v>0</v>
      </c>
      <c r="K8" s="31">
        <v>0</v>
      </c>
      <c r="L8" s="31">
        <v>0</v>
      </c>
      <c r="M8" s="31">
        <v>0</v>
      </c>
      <c r="N8" s="31">
        <v>0</v>
      </c>
      <c r="O8" s="31">
        <v>0</v>
      </c>
      <c r="P8" s="3"/>
      <c r="Q8" s="4"/>
    </row>
    <row r="9" spans="1:17" ht="45" x14ac:dyDescent="0.25">
      <c r="A9" s="47" t="s">
        <v>94</v>
      </c>
      <c r="B9" s="10" t="s">
        <v>100</v>
      </c>
      <c r="C9" s="11">
        <v>2140</v>
      </c>
      <c r="D9" s="1"/>
      <c r="E9" s="1"/>
      <c r="F9" s="1"/>
      <c r="G9" s="31">
        <v>0</v>
      </c>
      <c r="H9" s="31">
        <v>0</v>
      </c>
      <c r="I9" s="31">
        <v>0</v>
      </c>
      <c r="J9" s="31">
        <v>0</v>
      </c>
      <c r="K9" s="31">
        <v>0</v>
      </c>
      <c r="L9" s="31">
        <v>0</v>
      </c>
      <c r="M9" s="31">
        <v>0</v>
      </c>
      <c r="N9" s="31">
        <v>0</v>
      </c>
      <c r="O9" s="31">
        <v>0</v>
      </c>
      <c r="P9" s="3"/>
      <c r="Q9" s="1"/>
    </row>
    <row r="10" spans="1:17" ht="45" x14ac:dyDescent="0.25">
      <c r="A10" s="47" t="s">
        <v>95</v>
      </c>
      <c r="B10" s="10" t="s">
        <v>101</v>
      </c>
      <c r="C10" s="11">
        <v>2000</v>
      </c>
      <c r="D10" s="1"/>
      <c r="E10" s="1"/>
      <c r="F10" s="1"/>
      <c r="G10" s="31">
        <v>0</v>
      </c>
      <c r="H10" s="31">
        <v>0</v>
      </c>
      <c r="I10" s="31">
        <v>0</v>
      </c>
      <c r="J10" s="31">
        <v>0</v>
      </c>
      <c r="K10" s="31">
        <v>0</v>
      </c>
      <c r="L10" s="31">
        <v>0</v>
      </c>
      <c r="M10" s="31">
        <v>0</v>
      </c>
      <c r="N10" s="31">
        <v>0</v>
      </c>
      <c r="O10" s="31">
        <v>0</v>
      </c>
      <c r="P10" s="3"/>
      <c r="Q10" s="1"/>
    </row>
    <row r="11" spans="1:17" ht="45" x14ac:dyDescent="0.25">
      <c r="A11" s="47" t="s">
        <v>96</v>
      </c>
      <c r="B11" s="10" t="s">
        <v>102</v>
      </c>
      <c r="C11" s="11">
        <v>1999</v>
      </c>
      <c r="D11" s="1"/>
      <c r="E11" s="1"/>
      <c r="F11" s="1"/>
      <c r="G11" s="31">
        <v>0</v>
      </c>
      <c r="H11" s="31">
        <v>0</v>
      </c>
      <c r="I11" s="31">
        <v>0</v>
      </c>
      <c r="J11" s="31">
        <v>0</v>
      </c>
      <c r="K11" s="31">
        <v>0</v>
      </c>
      <c r="L11" s="31">
        <v>0</v>
      </c>
      <c r="M11" s="31">
        <v>0</v>
      </c>
      <c r="N11" s="31">
        <v>0</v>
      </c>
      <c r="O11" s="31">
        <v>0</v>
      </c>
      <c r="P11" s="3"/>
      <c r="Q11" s="1"/>
    </row>
    <row r="12" spans="1:17" ht="14.45" customHeight="1" x14ac:dyDescent="0.25">
      <c r="A12" s="14"/>
      <c r="B12" s="13"/>
      <c r="C12" s="14"/>
      <c r="D12" s="53"/>
      <c r="E12" s="14"/>
      <c r="F12" s="14"/>
      <c r="G12" s="51"/>
      <c r="H12" s="51"/>
      <c r="I12" s="51"/>
      <c r="J12" s="51"/>
      <c r="K12" s="51"/>
      <c r="L12" s="51"/>
      <c r="M12" s="51"/>
      <c r="N12" s="51"/>
      <c r="O12" s="51"/>
      <c r="P12" s="52"/>
      <c r="Q12" s="14"/>
    </row>
    <row r="13" spans="1:17" s="44" customFormat="1" ht="45" x14ac:dyDescent="0.25">
      <c r="A13" s="6" t="s">
        <v>29</v>
      </c>
      <c r="B13" s="6" t="s">
        <v>2</v>
      </c>
      <c r="C13" s="7" t="s">
        <v>20</v>
      </c>
      <c r="D13" s="6" t="s">
        <v>35</v>
      </c>
      <c r="E13" s="6" t="s">
        <v>22</v>
      </c>
      <c r="F13" s="6" t="s">
        <v>32</v>
      </c>
      <c r="G13" s="19" t="s">
        <v>88</v>
      </c>
      <c r="H13" s="19" t="s">
        <v>89</v>
      </c>
      <c r="I13" s="19" t="s">
        <v>90</v>
      </c>
      <c r="J13" s="19" t="s">
        <v>92</v>
      </c>
      <c r="K13" s="19" t="s">
        <v>91</v>
      </c>
      <c r="L13" s="19" t="s">
        <v>85</v>
      </c>
      <c r="M13" s="19" t="s">
        <v>86</v>
      </c>
      <c r="N13" s="19" t="s">
        <v>28</v>
      </c>
      <c r="O13" s="19" t="s">
        <v>33</v>
      </c>
      <c r="P13" s="24" t="s">
        <v>34</v>
      </c>
      <c r="Q13" s="6" t="s">
        <v>23</v>
      </c>
    </row>
    <row r="14" spans="1:17" ht="45" x14ac:dyDescent="0.25">
      <c r="A14" s="47" t="s">
        <v>132</v>
      </c>
      <c r="B14" s="10" t="s">
        <v>105</v>
      </c>
      <c r="C14" s="11">
        <v>2098</v>
      </c>
      <c r="D14" s="1"/>
      <c r="E14" s="1"/>
      <c r="F14" s="1"/>
      <c r="G14" s="31">
        <v>0</v>
      </c>
      <c r="H14" s="31">
        <v>0</v>
      </c>
      <c r="I14" s="31">
        <v>0</v>
      </c>
      <c r="J14" s="31">
        <v>0</v>
      </c>
      <c r="K14" s="31">
        <v>0</v>
      </c>
      <c r="L14" s="31">
        <v>0</v>
      </c>
      <c r="M14" s="31">
        <v>0</v>
      </c>
      <c r="N14" s="31">
        <v>0</v>
      </c>
      <c r="O14" s="31">
        <v>0</v>
      </c>
      <c r="P14" s="23"/>
      <c r="Q14" s="1"/>
    </row>
    <row r="15" spans="1:17" ht="45" x14ac:dyDescent="0.25">
      <c r="A15" s="47" t="s">
        <v>133</v>
      </c>
      <c r="B15" s="10" t="s">
        <v>106</v>
      </c>
      <c r="C15" s="11">
        <v>2097</v>
      </c>
      <c r="D15" s="1"/>
      <c r="E15" s="1"/>
      <c r="F15" s="1"/>
      <c r="G15" s="31">
        <v>0</v>
      </c>
      <c r="H15" s="31">
        <v>0</v>
      </c>
      <c r="I15" s="31">
        <v>0</v>
      </c>
      <c r="J15" s="31">
        <v>0</v>
      </c>
      <c r="K15" s="31">
        <v>0</v>
      </c>
      <c r="L15" s="31">
        <v>0</v>
      </c>
      <c r="M15" s="31">
        <v>0</v>
      </c>
      <c r="N15" s="31">
        <v>0</v>
      </c>
      <c r="O15" s="31">
        <v>0</v>
      </c>
      <c r="P15" s="23"/>
      <c r="Q15" s="1"/>
    </row>
    <row r="16" spans="1:17" ht="30" customHeight="1" x14ac:dyDescent="0.25">
      <c r="A16" s="47">
        <v>5</v>
      </c>
      <c r="B16" s="10" t="s">
        <v>109</v>
      </c>
      <c r="C16" s="11">
        <f>625+80+75+68+98+45+60</f>
        <v>1051</v>
      </c>
      <c r="D16" s="1"/>
      <c r="E16" s="1"/>
      <c r="F16" s="1"/>
      <c r="G16" s="31">
        <v>0</v>
      </c>
      <c r="H16" s="31">
        <v>0</v>
      </c>
      <c r="I16" s="31">
        <v>0</v>
      </c>
      <c r="J16" s="31">
        <v>0</v>
      </c>
      <c r="K16" s="31">
        <v>0</v>
      </c>
      <c r="L16" s="31">
        <v>0</v>
      </c>
      <c r="M16" s="31">
        <v>0</v>
      </c>
      <c r="N16" s="31">
        <v>0</v>
      </c>
      <c r="O16" s="31">
        <v>0</v>
      </c>
      <c r="P16" s="23"/>
      <c r="Q16" s="1"/>
    </row>
    <row r="17" spans="1:17" ht="31.15" customHeight="1" x14ac:dyDescent="0.25">
      <c r="A17" s="47">
        <v>6</v>
      </c>
      <c r="B17" s="10" t="s">
        <v>110</v>
      </c>
      <c r="C17" s="11">
        <v>606</v>
      </c>
      <c r="D17" s="1"/>
      <c r="E17" s="1"/>
      <c r="F17" s="1"/>
      <c r="G17" s="31">
        <v>0</v>
      </c>
      <c r="H17" s="31">
        <v>0</v>
      </c>
      <c r="I17" s="31">
        <v>0</v>
      </c>
      <c r="J17" s="31">
        <v>0</v>
      </c>
      <c r="K17" s="31">
        <v>0</v>
      </c>
      <c r="L17" s="31">
        <v>0</v>
      </c>
      <c r="M17" s="31">
        <v>0</v>
      </c>
      <c r="N17" s="31">
        <v>0</v>
      </c>
      <c r="O17" s="31">
        <v>0</v>
      </c>
      <c r="P17" s="23"/>
      <c r="Q17" s="1"/>
    </row>
    <row r="18" spans="1:17" ht="43.15" customHeight="1" x14ac:dyDescent="0.25">
      <c r="A18" s="47" t="s">
        <v>134</v>
      </c>
      <c r="B18" s="10" t="s">
        <v>111</v>
      </c>
      <c r="C18" s="11">
        <v>178</v>
      </c>
      <c r="D18" s="1"/>
      <c r="E18" s="1"/>
      <c r="F18" s="1"/>
      <c r="G18" s="31">
        <v>0</v>
      </c>
      <c r="H18" s="31">
        <v>0</v>
      </c>
      <c r="I18" s="31">
        <v>0</v>
      </c>
      <c r="J18" s="31">
        <v>0</v>
      </c>
      <c r="K18" s="31">
        <v>0</v>
      </c>
      <c r="L18" s="31">
        <v>0</v>
      </c>
      <c r="M18" s="31">
        <v>0</v>
      </c>
      <c r="N18" s="31">
        <v>0</v>
      </c>
      <c r="O18" s="31">
        <v>0</v>
      </c>
      <c r="P18" s="23"/>
      <c r="Q18" s="1"/>
    </row>
    <row r="19" spans="1:17" ht="45.6" customHeight="1" x14ac:dyDescent="0.25">
      <c r="A19" s="47" t="s">
        <v>135</v>
      </c>
      <c r="B19" s="10" t="s">
        <v>112</v>
      </c>
      <c r="C19" s="11">
        <v>177</v>
      </c>
      <c r="D19" s="1"/>
      <c r="E19" s="1"/>
      <c r="F19" s="1"/>
      <c r="G19" s="31">
        <v>0</v>
      </c>
      <c r="H19" s="31">
        <v>0</v>
      </c>
      <c r="I19" s="31">
        <v>0</v>
      </c>
      <c r="J19" s="31">
        <v>0</v>
      </c>
      <c r="K19" s="31">
        <v>0</v>
      </c>
      <c r="L19" s="31">
        <v>0</v>
      </c>
      <c r="M19" s="31">
        <v>0</v>
      </c>
      <c r="N19" s="31">
        <v>0</v>
      </c>
      <c r="O19" s="31">
        <v>0</v>
      </c>
      <c r="P19" s="23"/>
      <c r="Q19" s="1"/>
    </row>
    <row r="20" spans="1:17" ht="15.6" customHeight="1" x14ac:dyDescent="0.25">
      <c r="A20" s="14"/>
      <c r="B20" s="13"/>
      <c r="C20" s="14"/>
      <c r="D20" s="53"/>
      <c r="E20" s="14"/>
      <c r="F20" s="14"/>
      <c r="G20" s="51"/>
      <c r="H20" s="51"/>
      <c r="I20" s="51"/>
      <c r="J20" s="51"/>
      <c r="K20" s="51"/>
      <c r="L20" s="51"/>
      <c r="M20" s="51"/>
      <c r="N20" s="51"/>
      <c r="O20" s="51"/>
      <c r="P20" s="52"/>
      <c r="Q20" s="14"/>
    </row>
    <row r="21" spans="1:17" s="44" customFormat="1" ht="45" x14ac:dyDescent="0.25">
      <c r="A21" s="6" t="s">
        <v>29</v>
      </c>
      <c r="B21" s="6" t="s">
        <v>9</v>
      </c>
      <c r="C21" s="7" t="s">
        <v>20</v>
      </c>
      <c r="D21" s="6" t="s">
        <v>35</v>
      </c>
      <c r="E21" s="6" t="s">
        <v>22</v>
      </c>
      <c r="F21" s="6" t="s">
        <v>32</v>
      </c>
      <c r="G21" s="19" t="s">
        <v>88</v>
      </c>
      <c r="H21" s="19" t="s">
        <v>89</v>
      </c>
      <c r="I21" s="19" t="s">
        <v>90</v>
      </c>
      <c r="J21" s="19" t="s">
        <v>92</v>
      </c>
      <c r="K21" s="19" t="s">
        <v>91</v>
      </c>
      <c r="L21" s="19" t="s">
        <v>85</v>
      </c>
      <c r="M21" s="19" t="s">
        <v>86</v>
      </c>
      <c r="N21" s="19" t="s">
        <v>28</v>
      </c>
      <c r="O21" s="19" t="s">
        <v>33</v>
      </c>
      <c r="P21" s="24" t="s">
        <v>34</v>
      </c>
      <c r="Q21" s="6" t="s">
        <v>23</v>
      </c>
    </row>
    <row r="22" spans="1:17" s="50" customFormat="1" ht="60" x14ac:dyDescent="0.25">
      <c r="A22" s="54" t="s">
        <v>136</v>
      </c>
      <c r="B22" s="10" t="s">
        <v>113</v>
      </c>
      <c r="C22" s="12">
        <v>179</v>
      </c>
      <c r="D22" s="5"/>
      <c r="E22" s="5"/>
      <c r="F22" s="5"/>
      <c r="G22" s="31">
        <v>0</v>
      </c>
      <c r="H22" s="31">
        <v>0</v>
      </c>
      <c r="I22" s="31">
        <v>0</v>
      </c>
      <c r="J22" s="31">
        <v>0</v>
      </c>
      <c r="K22" s="31">
        <v>0</v>
      </c>
      <c r="L22" s="31">
        <v>0</v>
      </c>
      <c r="M22" s="31">
        <v>0</v>
      </c>
      <c r="N22" s="31">
        <v>0</v>
      </c>
      <c r="O22" s="31">
        <v>0</v>
      </c>
      <c r="P22" s="26"/>
      <c r="Q22" s="5"/>
    </row>
    <row r="23" spans="1:17" ht="60" x14ac:dyDescent="0.25">
      <c r="A23" s="47" t="s">
        <v>137</v>
      </c>
      <c r="B23" s="10" t="s">
        <v>114</v>
      </c>
      <c r="C23" s="11">
        <v>179</v>
      </c>
      <c r="D23" s="1"/>
      <c r="E23" s="1"/>
      <c r="F23" s="1"/>
      <c r="G23" s="31">
        <v>0</v>
      </c>
      <c r="H23" s="31">
        <v>0</v>
      </c>
      <c r="I23" s="31">
        <v>0</v>
      </c>
      <c r="J23" s="31">
        <v>0</v>
      </c>
      <c r="K23" s="31">
        <v>0</v>
      </c>
      <c r="L23" s="31">
        <v>0</v>
      </c>
      <c r="M23" s="31">
        <v>0</v>
      </c>
      <c r="N23" s="31">
        <v>0</v>
      </c>
      <c r="O23" s="31">
        <v>0</v>
      </c>
      <c r="P23" s="23"/>
      <c r="Q23" s="1"/>
    </row>
    <row r="24" spans="1:17" ht="60" x14ac:dyDescent="0.25">
      <c r="A24" s="47" t="s">
        <v>103</v>
      </c>
      <c r="B24" s="10" t="s">
        <v>115</v>
      </c>
      <c r="C24" s="11">
        <v>124</v>
      </c>
      <c r="D24" s="1"/>
      <c r="E24" s="1"/>
      <c r="F24" s="1"/>
      <c r="G24" s="31">
        <v>0</v>
      </c>
      <c r="H24" s="31">
        <v>0</v>
      </c>
      <c r="I24" s="31">
        <v>0</v>
      </c>
      <c r="J24" s="31">
        <v>0</v>
      </c>
      <c r="K24" s="31">
        <v>0</v>
      </c>
      <c r="L24" s="31">
        <v>0</v>
      </c>
      <c r="M24" s="31">
        <v>0</v>
      </c>
      <c r="N24" s="31">
        <v>0</v>
      </c>
      <c r="O24" s="31">
        <v>0</v>
      </c>
      <c r="P24" s="23"/>
      <c r="Q24" s="1"/>
    </row>
    <row r="25" spans="1:17" ht="60" x14ac:dyDescent="0.25">
      <c r="A25" s="47" t="s">
        <v>104</v>
      </c>
      <c r="B25" s="10" t="s">
        <v>116</v>
      </c>
      <c r="C25" s="11">
        <v>123</v>
      </c>
      <c r="D25" s="1"/>
      <c r="E25" s="1"/>
      <c r="F25" s="1"/>
      <c r="G25" s="31">
        <v>0</v>
      </c>
      <c r="H25" s="31">
        <v>0</v>
      </c>
      <c r="I25" s="31">
        <v>0</v>
      </c>
      <c r="J25" s="31">
        <v>0</v>
      </c>
      <c r="K25" s="31">
        <v>0</v>
      </c>
      <c r="L25" s="31">
        <v>0</v>
      </c>
      <c r="M25" s="31">
        <v>0</v>
      </c>
      <c r="N25" s="31">
        <v>0</v>
      </c>
      <c r="O25" s="31">
        <v>0</v>
      </c>
      <c r="P25" s="23"/>
      <c r="Q25" s="1"/>
    </row>
    <row r="26" spans="1:17" ht="30.6" customHeight="1" x14ac:dyDescent="0.25">
      <c r="A26" s="47" t="s">
        <v>138</v>
      </c>
      <c r="B26" s="10" t="s">
        <v>117</v>
      </c>
      <c r="C26" s="11">
        <v>100</v>
      </c>
      <c r="D26" s="1"/>
      <c r="E26" s="1"/>
      <c r="F26" s="1"/>
      <c r="G26" s="31">
        <v>0</v>
      </c>
      <c r="H26" s="31">
        <v>0</v>
      </c>
      <c r="I26" s="31">
        <v>0</v>
      </c>
      <c r="J26" s="31">
        <v>0</v>
      </c>
      <c r="K26" s="31">
        <v>0</v>
      </c>
      <c r="L26" s="31">
        <v>0</v>
      </c>
      <c r="M26" s="31">
        <v>0</v>
      </c>
      <c r="N26" s="31">
        <v>0</v>
      </c>
      <c r="O26" s="31">
        <v>0</v>
      </c>
      <c r="P26" s="23"/>
      <c r="Q26" s="1"/>
    </row>
    <row r="27" spans="1:17" ht="27" customHeight="1" x14ac:dyDescent="0.25">
      <c r="A27" s="47" t="s">
        <v>139</v>
      </c>
      <c r="B27" s="10" t="s">
        <v>118</v>
      </c>
      <c r="C27" s="11">
        <v>100</v>
      </c>
      <c r="D27" s="1"/>
      <c r="E27" s="1"/>
      <c r="F27" s="1"/>
      <c r="G27" s="31">
        <v>0</v>
      </c>
      <c r="H27" s="31">
        <v>0</v>
      </c>
      <c r="I27" s="31">
        <v>0</v>
      </c>
      <c r="J27" s="31">
        <v>0</v>
      </c>
      <c r="K27" s="31">
        <v>0</v>
      </c>
      <c r="L27" s="31">
        <v>0</v>
      </c>
      <c r="M27" s="31">
        <v>0</v>
      </c>
      <c r="N27" s="31">
        <v>0</v>
      </c>
      <c r="O27" s="31">
        <v>0</v>
      </c>
      <c r="P27" s="23"/>
      <c r="Q27" s="1"/>
    </row>
    <row r="28" spans="1:17" ht="15" customHeight="1" x14ac:dyDescent="0.25">
      <c r="A28" s="14"/>
      <c r="B28" s="13"/>
      <c r="C28" s="14"/>
      <c r="D28" s="14"/>
      <c r="E28" s="14"/>
      <c r="F28" s="14"/>
      <c r="G28" s="51"/>
      <c r="H28" s="51"/>
      <c r="I28" s="51"/>
      <c r="J28" s="51"/>
      <c r="K28" s="51"/>
      <c r="L28" s="51"/>
      <c r="M28" s="51"/>
      <c r="N28" s="51"/>
      <c r="O28" s="51"/>
      <c r="P28" s="52"/>
      <c r="Q28" s="14"/>
    </row>
    <row r="29" spans="1:17" s="44" customFormat="1" ht="45" x14ac:dyDescent="0.25">
      <c r="A29" s="6" t="s">
        <v>29</v>
      </c>
      <c r="B29" s="6" t="s">
        <v>12</v>
      </c>
      <c r="C29" s="7" t="s">
        <v>20</v>
      </c>
      <c r="D29" s="6" t="s">
        <v>35</v>
      </c>
      <c r="E29" s="6" t="s">
        <v>22</v>
      </c>
      <c r="F29" s="6" t="s">
        <v>32</v>
      </c>
      <c r="G29" s="19" t="s">
        <v>88</v>
      </c>
      <c r="H29" s="19" t="s">
        <v>89</v>
      </c>
      <c r="I29" s="19" t="s">
        <v>90</v>
      </c>
      <c r="J29" s="19" t="s">
        <v>92</v>
      </c>
      <c r="K29" s="19" t="s">
        <v>91</v>
      </c>
      <c r="L29" s="19" t="s">
        <v>85</v>
      </c>
      <c r="M29" s="19" t="s">
        <v>86</v>
      </c>
      <c r="N29" s="19" t="s">
        <v>28</v>
      </c>
      <c r="O29" s="19" t="s">
        <v>33</v>
      </c>
      <c r="P29" s="24" t="s">
        <v>34</v>
      </c>
      <c r="Q29" s="6" t="s">
        <v>23</v>
      </c>
    </row>
    <row r="30" spans="1:17" ht="45" x14ac:dyDescent="0.25">
      <c r="A30" s="47" t="s">
        <v>140</v>
      </c>
      <c r="B30" s="10" t="s">
        <v>119</v>
      </c>
      <c r="C30" s="11">
        <v>216</v>
      </c>
      <c r="D30" s="1"/>
      <c r="E30" s="1"/>
      <c r="F30" s="1"/>
      <c r="G30" s="31">
        <v>0</v>
      </c>
      <c r="H30" s="31">
        <v>0</v>
      </c>
      <c r="I30" s="31">
        <v>0</v>
      </c>
      <c r="J30" s="31">
        <v>0</v>
      </c>
      <c r="K30" s="31">
        <v>0</v>
      </c>
      <c r="L30" s="31">
        <v>0</v>
      </c>
      <c r="M30" s="31">
        <v>0</v>
      </c>
      <c r="N30" s="31">
        <v>0</v>
      </c>
      <c r="O30" s="31">
        <v>0</v>
      </c>
      <c r="P30" s="23"/>
      <c r="Q30" s="1"/>
    </row>
    <row r="31" spans="1:17" ht="45" x14ac:dyDescent="0.25">
      <c r="A31" s="47" t="s">
        <v>141</v>
      </c>
      <c r="B31" s="10" t="s">
        <v>120</v>
      </c>
      <c r="C31" s="11">
        <v>216</v>
      </c>
      <c r="D31" s="1"/>
      <c r="E31" s="1"/>
      <c r="F31" s="1"/>
      <c r="G31" s="31">
        <v>0</v>
      </c>
      <c r="H31" s="31">
        <v>0</v>
      </c>
      <c r="I31" s="31">
        <v>0</v>
      </c>
      <c r="J31" s="31">
        <v>0</v>
      </c>
      <c r="K31" s="31">
        <v>0</v>
      </c>
      <c r="L31" s="31">
        <v>0</v>
      </c>
      <c r="M31" s="31">
        <v>0</v>
      </c>
      <c r="N31" s="31">
        <v>0</v>
      </c>
      <c r="O31" s="31">
        <v>0</v>
      </c>
      <c r="P31" s="23"/>
      <c r="Q31" s="1"/>
    </row>
    <row r="32" spans="1:17" ht="12.6" customHeight="1" x14ac:dyDescent="0.25">
      <c r="A32" s="14"/>
      <c r="B32" s="13"/>
      <c r="C32" s="14"/>
      <c r="D32" s="14"/>
      <c r="E32" s="14"/>
      <c r="F32" s="14"/>
      <c r="G32" s="51"/>
      <c r="H32" s="51"/>
      <c r="I32" s="51"/>
      <c r="J32" s="51"/>
      <c r="K32" s="51"/>
      <c r="L32" s="51"/>
      <c r="M32" s="51"/>
      <c r="N32" s="51"/>
      <c r="O32" s="51"/>
      <c r="P32" s="52"/>
      <c r="Q32" s="14"/>
    </row>
    <row r="33" spans="1:17" s="44" customFormat="1" ht="45" x14ac:dyDescent="0.25">
      <c r="A33" s="6" t="s">
        <v>29</v>
      </c>
      <c r="B33" s="6" t="s">
        <v>39</v>
      </c>
      <c r="C33" s="7" t="s">
        <v>20</v>
      </c>
      <c r="D33" s="6" t="s">
        <v>35</v>
      </c>
      <c r="E33" s="6" t="s">
        <v>22</v>
      </c>
      <c r="F33" s="6" t="s">
        <v>32</v>
      </c>
      <c r="G33" s="19" t="s">
        <v>88</v>
      </c>
      <c r="H33" s="19" t="s">
        <v>89</v>
      </c>
      <c r="I33" s="19" t="s">
        <v>90</v>
      </c>
      <c r="J33" s="19" t="s">
        <v>92</v>
      </c>
      <c r="K33" s="19" t="s">
        <v>91</v>
      </c>
      <c r="L33" s="19" t="s">
        <v>85</v>
      </c>
      <c r="M33" s="19" t="s">
        <v>86</v>
      </c>
      <c r="N33" s="19" t="s">
        <v>28</v>
      </c>
      <c r="O33" s="19" t="s">
        <v>33</v>
      </c>
      <c r="P33" s="24" t="s">
        <v>34</v>
      </c>
      <c r="Q33" s="6" t="s">
        <v>23</v>
      </c>
    </row>
    <row r="34" spans="1:17" ht="45" x14ac:dyDescent="0.25">
      <c r="A34" s="47" t="s">
        <v>107</v>
      </c>
      <c r="B34" s="10" t="s">
        <v>121</v>
      </c>
      <c r="C34" s="11">
        <v>850</v>
      </c>
      <c r="D34" s="1"/>
      <c r="E34" s="1"/>
      <c r="F34" s="1"/>
      <c r="G34" s="31">
        <v>0</v>
      </c>
      <c r="H34" s="31">
        <v>0</v>
      </c>
      <c r="I34" s="31">
        <v>0</v>
      </c>
      <c r="J34" s="31">
        <v>0</v>
      </c>
      <c r="K34" s="31">
        <v>0</v>
      </c>
      <c r="L34" s="31">
        <v>0</v>
      </c>
      <c r="M34" s="31">
        <v>0</v>
      </c>
      <c r="N34" s="31">
        <v>0</v>
      </c>
      <c r="O34" s="31">
        <v>0</v>
      </c>
      <c r="P34" s="23"/>
      <c r="Q34" s="1"/>
    </row>
    <row r="35" spans="1:17" ht="45" x14ac:dyDescent="0.25">
      <c r="A35" s="47" t="s">
        <v>108</v>
      </c>
      <c r="B35" s="10" t="s">
        <v>122</v>
      </c>
      <c r="C35" s="11">
        <v>850</v>
      </c>
      <c r="D35" s="1"/>
      <c r="E35" s="1"/>
      <c r="F35" s="1"/>
      <c r="G35" s="31">
        <v>0</v>
      </c>
      <c r="H35" s="31">
        <v>0</v>
      </c>
      <c r="I35" s="31">
        <v>0</v>
      </c>
      <c r="J35" s="31">
        <v>0</v>
      </c>
      <c r="K35" s="31">
        <v>0</v>
      </c>
      <c r="L35" s="31">
        <v>0</v>
      </c>
      <c r="M35" s="31">
        <v>0</v>
      </c>
      <c r="N35" s="31">
        <v>0</v>
      </c>
      <c r="O35" s="31">
        <v>0</v>
      </c>
      <c r="P35" s="23"/>
      <c r="Q35" s="1"/>
    </row>
    <row r="36" spans="1:17" x14ac:dyDescent="0.25">
      <c r="A36" s="14"/>
      <c r="B36" s="13"/>
      <c r="C36" s="14"/>
      <c r="D36" s="14"/>
      <c r="E36" s="14"/>
      <c r="F36" s="14"/>
      <c r="G36" s="51"/>
      <c r="H36" s="51"/>
      <c r="I36" s="51"/>
      <c r="J36" s="51"/>
      <c r="K36" s="51"/>
      <c r="L36" s="51"/>
      <c r="M36" s="51"/>
      <c r="N36" s="51"/>
      <c r="O36" s="51"/>
      <c r="P36" s="52"/>
      <c r="Q36" s="14"/>
    </row>
    <row r="37" spans="1:17" s="44" customFormat="1" ht="45" x14ac:dyDescent="0.25">
      <c r="A37" s="6" t="s">
        <v>29</v>
      </c>
      <c r="B37" s="6" t="s">
        <v>17</v>
      </c>
      <c r="C37" s="7" t="s">
        <v>20</v>
      </c>
      <c r="D37" s="6" t="s">
        <v>35</v>
      </c>
      <c r="E37" s="6" t="s">
        <v>22</v>
      </c>
      <c r="F37" s="6" t="s">
        <v>32</v>
      </c>
      <c r="G37" s="19" t="s">
        <v>88</v>
      </c>
      <c r="H37" s="19" t="s">
        <v>89</v>
      </c>
      <c r="I37" s="19" t="s">
        <v>90</v>
      </c>
      <c r="J37" s="19" t="s">
        <v>92</v>
      </c>
      <c r="K37" s="19" t="s">
        <v>91</v>
      </c>
      <c r="L37" s="19" t="s">
        <v>85</v>
      </c>
      <c r="M37" s="19" t="s">
        <v>86</v>
      </c>
      <c r="N37" s="19" t="s">
        <v>28</v>
      </c>
      <c r="O37" s="19" t="s">
        <v>33</v>
      </c>
      <c r="P37" s="24" t="s">
        <v>34</v>
      </c>
      <c r="Q37" s="6" t="s">
        <v>23</v>
      </c>
    </row>
    <row r="38" spans="1:17" ht="30" x14ac:dyDescent="0.25">
      <c r="A38" s="47">
        <v>13</v>
      </c>
      <c r="B38" s="10" t="s">
        <v>37</v>
      </c>
      <c r="C38" s="11">
        <v>517</v>
      </c>
      <c r="D38" s="1"/>
      <c r="E38" s="1"/>
      <c r="F38" s="1"/>
      <c r="G38" s="31">
        <v>0</v>
      </c>
      <c r="H38" s="31">
        <v>0</v>
      </c>
      <c r="I38" s="31">
        <v>0</v>
      </c>
      <c r="J38" s="31">
        <v>0</v>
      </c>
      <c r="K38" s="31">
        <v>0</v>
      </c>
      <c r="L38" s="31">
        <v>0</v>
      </c>
      <c r="M38" s="31">
        <v>0</v>
      </c>
      <c r="N38" s="31">
        <v>0</v>
      </c>
      <c r="O38" s="31">
        <v>0</v>
      </c>
      <c r="P38" s="23"/>
      <c r="Q38" s="1"/>
    </row>
    <row r="39" spans="1:17" ht="30" x14ac:dyDescent="0.25">
      <c r="A39" s="47">
        <v>14</v>
      </c>
      <c r="B39" s="10" t="s">
        <v>38</v>
      </c>
      <c r="C39" s="11">
        <v>125</v>
      </c>
      <c r="D39" s="1"/>
      <c r="E39" s="1"/>
      <c r="F39" s="1"/>
      <c r="G39" s="31">
        <v>0</v>
      </c>
      <c r="H39" s="31">
        <v>0</v>
      </c>
      <c r="I39" s="31">
        <v>0</v>
      </c>
      <c r="J39" s="31">
        <v>0</v>
      </c>
      <c r="K39" s="31">
        <v>0</v>
      </c>
      <c r="L39" s="31">
        <v>0</v>
      </c>
      <c r="M39" s="31">
        <v>0</v>
      </c>
      <c r="N39" s="31">
        <v>0</v>
      </c>
      <c r="O39" s="31">
        <v>0</v>
      </c>
      <c r="P39" s="23"/>
      <c r="Q39" s="1"/>
    </row>
    <row r="40" spans="1:17" x14ac:dyDescent="0.25">
      <c r="G40" s="32"/>
      <c r="H40" s="32"/>
      <c r="I40" s="32"/>
      <c r="J40" s="32"/>
      <c r="K40" s="32"/>
      <c r="L40" s="32"/>
      <c r="M40" s="32"/>
      <c r="N40" s="32"/>
      <c r="O40" s="32"/>
    </row>
    <row r="41" spans="1:17" ht="18.75" x14ac:dyDescent="0.3">
      <c r="E41" s="27" t="s">
        <v>125</v>
      </c>
      <c r="G41" s="32">
        <f t="shared" ref="G41:O41" si="0">SUM(G6:G39)</f>
        <v>0</v>
      </c>
      <c r="H41" s="32">
        <f t="shared" si="0"/>
        <v>0</v>
      </c>
      <c r="I41" s="32">
        <f t="shared" si="0"/>
        <v>0</v>
      </c>
      <c r="J41" s="32">
        <f t="shared" si="0"/>
        <v>0</v>
      </c>
      <c r="K41" s="32">
        <f t="shared" si="0"/>
        <v>0</v>
      </c>
      <c r="L41" s="32">
        <f t="shared" si="0"/>
        <v>0</v>
      </c>
      <c r="M41" s="32">
        <f t="shared" si="0"/>
        <v>0</v>
      </c>
      <c r="N41" s="32">
        <f t="shared" si="0"/>
        <v>0</v>
      </c>
      <c r="O41" s="32">
        <f t="shared" si="0"/>
        <v>0</v>
      </c>
    </row>
    <row r="43" spans="1:17" ht="30.75" customHeight="1" x14ac:dyDescent="0.3">
      <c r="E43" s="27" t="s">
        <v>126</v>
      </c>
      <c r="N43" s="92">
        <f>SUM(G41:O41)</f>
        <v>0</v>
      </c>
      <c r="O43" s="93"/>
      <c r="P43" s="93"/>
    </row>
  </sheetData>
  <sheetProtection selectLockedCells="1"/>
  <mergeCells count="3">
    <mergeCell ref="B1:C1"/>
    <mergeCell ref="N43:P43"/>
    <mergeCell ref="F1:J1"/>
  </mergeCells>
  <pageMargins left="0.25" right="0.25"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Market Basket</vt:lpstr>
      <vt:lpstr>Apparel Market Basket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Rasmussen</dc:creator>
  <cp:lastModifiedBy>Purcell, Rebecca</cp:lastModifiedBy>
  <cp:lastPrinted>2018-02-21T20:51:09Z</cp:lastPrinted>
  <dcterms:created xsi:type="dcterms:W3CDTF">2017-11-09T13:04:29Z</dcterms:created>
  <dcterms:modified xsi:type="dcterms:W3CDTF">2020-09-11T15:03:38Z</dcterms:modified>
</cp:coreProperties>
</file>